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190" windowHeight="8565" activeTab="5"/>
  </bookViews>
  <sheets>
    <sheet name="7A" sheetId="1" r:id="rId1"/>
    <sheet name="7B" sheetId="2" r:id="rId2"/>
    <sheet name="8" sheetId="3" r:id="rId3"/>
    <sheet name="9A" sheetId="4" r:id="rId4"/>
    <sheet name="9B" sheetId="5" r:id="rId5"/>
    <sheet name="10" sheetId="6" r:id="rId6"/>
    <sheet name="11" sheetId="7" r:id="rId7"/>
    <sheet name="12" sheetId="8" r:id="rId8"/>
  </sheets>
  <definedNames/>
  <calcPr fullCalcOnLoad="1"/>
</workbook>
</file>

<file path=xl/sharedStrings.xml><?xml version="1.0" encoding="utf-8"?>
<sst xmlns="http://schemas.openxmlformats.org/spreadsheetml/2006/main" count="278" uniqueCount="131">
  <si>
    <t>SE</t>
  </si>
  <si>
    <t>65 and over</t>
  </si>
  <si>
    <t>65-74</t>
  </si>
  <si>
    <t>75 and over</t>
  </si>
  <si>
    <t>Married</t>
  </si>
  <si>
    <t>Unmarried</t>
  </si>
  <si>
    <t>Reference population: These data refer to the civilian noninstitutionalized population.</t>
  </si>
  <si>
    <t>Year</t>
  </si>
  <si>
    <t>Percent</t>
  </si>
  <si>
    <t>Total</t>
  </si>
  <si>
    <t>Social Security</t>
  </si>
  <si>
    <t>Asset income</t>
  </si>
  <si>
    <t>Pensions</t>
  </si>
  <si>
    <t>Earnings</t>
  </si>
  <si>
    <t>Public assistance</t>
  </si>
  <si>
    <t>Other</t>
  </si>
  <si>
    <t>Under 18</t>
  </si>
  <si>
    <t>18 to 64</t>
  </si>
  <si>
    <t>65 and over, married couples</t>
  </si>
  <si>
    <t>65 and over, living alone</t>
  </si>
  <si>
    <t>Both Sexes</t>
  </si>
  <si>
    <t>Non-Hispanic White alone</t>
  </si>
  <si>
    <t>Black alone</t>
  </si>
  <si>
    <t>Asian alone</t>
  </si>
  <si>
    <t>Hispanic (of any race)</t>
  </si>
  <si>
    <t>Men</t>
  </si>
  <si>
    <t>(B)</t>
  </si>
  <si>
    <t>Women</t>
  </si>
  <si>
    <t>(B) Base is not large enough to produce reliable results.</t>
  </si>
  <si>
    <t>Poverty</t>
  </si>
  <si>
    <t>Source: U.S. Census Bureau, Current Population Survey, Annual Social and Economic Supplement; 1963 Survey of the Aged;</t>
  </si>
  <si>
    <t>and 1968 Survey of Demographic and Economic Characteristics of the Aged.</t>
  </si>
  <si>
    <t>TABLE 12 l TOTAL ANNUAL EXPENDITURES ALLOCATED TO HOUSING COSTS IN</t>
  </si>
  <si>
    <t>HOUSEHOLDS HEADED BY PEOPLE AGE 65 AND OVER, BY INCOME LEVEL,</t>
  </si>
  <si>
    <t>SELECTED YEARS 1987-2002</t>
  </si>
  <si>
    <t>Income level</t>
  </si>
  <si>
    <t>Proportion of total expenditures spent on housing (percent)</t>
  </si>
  <si>
    <t>Lowest fifth</t>
  </si>
  <si>
    <t>Second fifth</t>
  </si>
  <si>
    <t>Third Fifth</t>
  </si>
  <si>
    <t>Fourth fifth</t>
  </si>
  <si>
    <t>Highest fifth</t>
  </si>
  <si>
    <t>Average expenditures on housing (in dollars)</t>
  </si>
  <si>
    <t>Third fifth</t>
  </si>
  <si>
    <t>Average total expenditures (in dollars)</t>
  </si>
  <si>
    <t xml:space="preserve">Note: For the purposes of this report, housing is defined as “basic housing” (i.e., shelter and utilities).  Shelter </t>
  </si>
  <si>
    <t xml:space="preserve">includes payments for mortgage interest and charges; property taxes; maintenance, repairs, insurance, and </t>
  </si>
  <si>
    <t xml:space="preserve">other expenses; rent; rent as pay (reduced or free rent for a unit as a form of pay); and maintenance, </t>
  </si>
  <si>
    <t xml:space="preserve">insurance, and other expenses for renters.  “Basic housing” is defined </t>
  </si>
  <si>
    <t xml:space="preserve">to include utilities because some renters have these costs included in their rent; </t>
  </si>
  <si>
    <t>furthermore, they are a cost that most consumer units incur to provide a tolerable living environment, whether</t>
  </si>
  <si>
    <t xml:space="preserve"> it be for heating and cooling, cooking, or lighting. Levels/income fifths are used to define five levels of </t>
  </si>
  <si>
    <t>income. In this analysis, the term "household" is used in place of the term "consumer unit." A consumer unit is used</t>
  </si>
  <si>
    <t xml:space="preserve">to describe members of a household related by blood, marriage, adoption, </t>
  </si>
  <si>
    <t xml:space="preserve">or other legal arrangement; single people who are living alone or sharing a household with others </t>
  </si>
  <si>
    <t>but who are financially independent; or two or more people living together who share responsibility</t>
  </si>
  <si>
    <t>for at least two of three major types of expenses (food, housing, and other expenses).</t>
  </si>
  <si>
    <t xml:space="preserve">The income distribution was determined for the subset of all consumer units in which the reference person  </t>
  </si>
  <si>
    <t>was age 65 or over.</t>
  </si>
  <si>
    <t>Source: Bureau of Labor Statistics, Consumer Expenditure Survey.</t>
  </si>
  <si>
    <t>Low income</t>
  </si>
  <si>
    <t>Middle income</t>
  </si>
  <si>
    <t>High income</t>
  </si>
  <si>
    <t>Note: The income categories are derived from the ratio of the family's income (or an unrelated individual's</t>
  </si>
  <si>
    <t xml:space="preserve">income) to the corresponding poverty threshold. Being in poverty is measured </t>
  </si>
  <si>
    <t>as income less than 100 percent of the poverty threshold.</t>
  </si>
  <si>
    <t>Low income is between 100 percent and 199 percent of the poverty</t>
  </si>
  <si>
    <t>threshold. Middle income is between 200 percent and 399 percent of the poverty threshold.</t>
  </si>
  <si>
    <t>High income is 400 percent or more of the poverty threshold.</t>
  </si>
  <si>
    <t>Source:  U.S. Census Bureau, Current Population Survey, Annual Social and Economic</t>
  </si>
  <si>
    <t>Selected characteristic</t>
  </si>
  <si>
    <t xml:space="preserve">Note: The poverty level is based on money income and does not include noncash benefits such as food </t>
  </si>
  <si>
    <t>stamps. Poverty thresholds reflect family size and composition and are adjusted each year using the</t>
  </si>
  <si>
    <t>annual average Consumer Price Index. For more detail, see U.S. Census Bureau, Series P-60, No.222.</t>
  </si>
  <si>
    <t xml:space="preserve">The term "non-Hispanic white alone" is used to refer to people who reported </t>
  </si>
  <si>
    <t xml:space="preserve">being white and no other race and who are not Hispanic. The term "black alone" is used to </t>
  </si>
  <si>
    <t xml:space="preserve">refer to people who reported being black or African American and no other race, and the term "Asian alone" </t>
  </si>
  <si>
    <t>is used to refer to people who reported only Asian as their race.</t>
  </si>
  <si>
    <t>The use of single-race populations in this report does not imply that this is the preferred method</t>
  </si>
  <si>
    <t>of presenting or analyzing data. The U.S. Census Bureau uses a variety of approaches.</t>
  </si>
  <si>
    <t>75-84</t>
  </si>
  <si>
    <t>85 and over</t>
  </si>
  <si>
    <t>na</t>
  </si>
  <si>
    <t>na Data not available.</t>
  </si>
  <si>
    <t xml:space="preserve">Note: The poverty level is based on money income and does not include noncash benefits such as </t>
  </si>
  <si>
    <t xml:space="preserve">food stamps. Poverty thresholds reflect family size and composition and are adjusted each year </t>
  </si>
  <si>
    <t xml:space="preserve">using the annual average Consumer Price Index. For more detail, see U.S. Census Bureau, Series </t>
  </si>
  <si>
    <t>P-60, No.222.</t>
  </si>
  <si>
    <t>SOURCE:  Current Population Survey (CPS), Bureau of Labor Statistics</t>
  </si>
  <si>
    <t>TABLE 7a l PERCENTAGE OF THE POPULATION LIVING IN POVERTY, BY AGE GROUP, 1959-2004</t>
  </si>
  <si>
    <t>Supplement, 1960-2005.</t>
  </si>
  <si>
    <t>TABLE 7b l PERCENTAGE OF THE POPULATION AGE 65 AND OVER LIVING IN POVERTY, BY SELECTED CHARACTERISTICS, 2004</t>
  </si>
  <si>
    <t>Source:  U.S. Census Bureau, Current Population Survey, Annual Social and Economic Supplement, 2005.</t>
  </si>
  <si>
    <t>TABLE 8 l INCOME DISTRIBUTION OF THE POPULATION AGE 65 AND OVER, 1974-2004</t>
  </si>
  <si>
    <t>Supplement, 1975-2005.</t>
  </si>
  <si>
    <t>TABLE 9B | SOURCES OF INCOME FOR AGED UNITS (MARRIED COUPLES AND NONMARRIED PERSONS)</t>
  </si>
  <si>
    <t>65 OR OLDER, BY INCOME QUINTILE, 2004</t>
  </si>
  <si>
    <t>Income Source</t>
  </si>
  <si>
    <t>Note:  Quintile limits are $10,399, $16,363, $25,587, and $44,129.</t>
  </si>
  <si>
    <t>TABLE 9A | DISTRIBUTION OF SOURCES OF INCOME FOR AGED UNITS (MARRIED COUPLES AND NONMARRIED PERSONS)</t>
  </si>
  <si>
    <t>65 OR OLDER, 2004</t>
  </si>
  <si>
    <t>Mean</t>
  </si>
  <si>
    <t>Std Err</t>
  </si>
  <si>
    <t>Median</t>
  </si>
  <si>
    <t>Age of Head</t>
  </si>
  <si>
    <t>45 to 54</t>
  </si>
  <si>
    <t>55 to 64</t>
  </si>
  <si>
    <t>65 or older</t>
  </si>
  <si>
    <t>75 or older</t>
  </si>
  <si>
    <t>Race, family head age 65 or older</t>
  </si>
  <si>
    <t xml:space="preserve">  White</t>
  </si>
  <si>
    <t xml:space="preserve">  Black</t>
  </si>
  <si>
    <t>Social</t>
  </si>
  <si>
    <t>Asset</t>
  </si>
  <si>
    <t xml:space="preserve">Year </t>
  </si>
  <si>
    <t>Security</t>
  </si>
  <si>
    <t>Income</t>
  </si>
  <si>
    <t>TABLE 10 | HOUSEHOLD NET WEALTH (THOUSANDS OF 2003)</t>
  </si>
  <si>
    <t>TABLE 11 | LABOR FORCE PARTICIPATION OF PERSONS AGES 55 AND OVER BY AGE GROUP AND SEX, 1963-2005</t>
  </si>
  <si>
    <t>55 to 61</t>
  </si>
  <si>
    <t>62 to 64</t>
  </si>
  <si>
    <t>65 to 69</t>
  </si>
  <si>
    <t>70 years
and over</t>
  </si>
  <si>
    <t>SE's</t>
  </si>
  <si>
    <t xml:space="preserve">NOTE:  Data for 1994 and later years are not strictly comparable with data for 1993 and earlier years due to a redesign of </t>
  </si>
  <si>
    <t>the survey and methodology of the CPS.  Beginning in 2000, data incorporate population controls from Census 2000.</t>
  </si>
  <si>
    <t>Education, family head age 65 or older</t>
  </si>
  <si>
    <t xml:space="preserve">  No High School Diploma</t>
  </si>
  <si>
    <t xml:space="preserve">  High School Diploma Only</t>
  </si>
  <si>
    <t xml:space="preserve">  Some College or More</t>
  </si>
  <si>
    <t>Marital status, family head age 65 or older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</si>
</sst>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0000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164" fontId="0" fillId="0" borderId="0" xfId="15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 quotePrefix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2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8" xfId="0" applyFont="1" applyFill="1" applyBorder="1" applyAlignment="1">
      <alignment wrapText="1"/>
    </xf>
    <xf numFmtId="164" fontId="0" fillId="0" borderId="9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1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0" fillId="0" borderId="6" xfId="15" applyNumberFormat="1" applyBorder="1" applyAlignment="1">
      <alignment horizontal="center" wrapText="1"/>
    </xf>
    <xf numFmtId="164" fontId="0" fillId="0" borderId="4" xfId="15" applyNumberForma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8" xfId="15" applyNumberFormat="1" applyFont="1" applyBorder="1" applyAlignment="1" quotePrefix="1">
      <alignment horizontal="center"/>
    </xf>
    <xf numFmtId="2" fontId="5" fillId="0" borderId="1" xfId="15" applyNumberFormat="1" applyFont="1" applyBorder="1" applyAlignment="1" quotePrefix="1">
      <alignment horizontal="center"/>
    </xf>
    <xf numFmtId="2" fontId="5" fillId="0" borderId="9" xfId="15" applyNumberFormat="1" applyFont="1" applyBorder="1" applyAlignment="1" quotePrefix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164" fontId="5" fillId="0" borderId="0" xfId="2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7" fontId="5" fillId="0" borderId="0" xfId="21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6" fontId="5" fillId="0" borderId="0" xfId="17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169" fontId="5" fillId="0" borderId="0" xfId="15" applyNumberFormat="1" applyFont="1" applyAlignment="1">
      <alignment horizontal="center"/>
    </xf>
    <xf numFmtId="169" fontId="5" fillId="0" borderId="1" xfId="15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9" fontId="5" fillId="0" borderId="0" xfId="15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0.421875" style="5" customWidth="1"/>
    <col min="3" max="3" width="8.57421875" style="4" customWidth="1"/>
    <col min="4" max="4" width="8.140625" style="4" customWidth="1"/>
    <col min="5" max="5" width="7.57421875" style="4" customWidth="1"/>
    <col min="6" max="6" width="9.140625" style="4" customWidth="1"/>
    <col min="7" max="7" width="11.57421875" style="4" customWidth="1"/>
  </cols>
  <sheetData>
    <row r="1" spans="1:2" ht="12.75">
      <c r="A1" s="2" t="s">
        <v>89</v>
      </c>
      <c r="B1" s="2"/>
    </row>
    <row r="2" spans="1:2" ht="12.75">
      <c r="A2" s="2"/>
      <c r="B2" s="2"/>
    </row>
    <row r="3" spans="1:7" ht="12.75">
      <c r="A3" s="13" t="s">
        <v>7</v>
      </c>
      <c r="B3" s="13" t="s">
        <v>1</v>
      </c>
      <c r="C3" s="14" t="s">
        <v>16</v>
      </c>
      <c r="D3" s="14" t="s">
        <v>17</v>
      </c>
      <c r="E3" s="14" t="s">
        <v>2</v>
      </c>
      <c r="F3" s="14" t="s">
        <v>80</v>
      </c>
      <c r="G3" s="14" t="s">
        <v>81</v>
      </c>
    </row>
    <row r="4" spans="1:7" ht="12.75">
      <c r="A4" s="2"/>
      <c r="B4" s="108" t="s">
        <v>8</v>
      </c>
      <c r="C4" s="109"/>
      <c r="D4" s="109"/>
      <c r="E4" s="109"/>
      <c r="F4" s="109"/>
      <c r="G4" s="109"/>
    </row>
    <row r="5" spans="1:7" ht="12.75">
      <c r="A5" s="8">
        <v>1959</v>
      </c>
      <c r="B5" s="6">
        <v>35.2</v>
      </c>
      <c r="C5" s="6">
        <v>27.3</v>
      </c>
      <c r="D5" s="6">
        <v>17</v>
      </c>
      <c r="E5" s="4" t="s">
        <v>82</v>
      </c>
      <c r="F5" s="4" t="s">
        <v>82</v>
      </c>
      <c r="G5" s="4" t="s">
        <v>82</v>
      </c>
    </row>
    <row r="6" spans="1:7" ht="12.75">
      <c r="A6" s="8">
        <f aca="true" t="shared" si="0" ref="A6:A48">A5+1</f>
        <v>1960</v>
      </c>
      <c r="B6" s="6" t="s">
        <v>82</v>
      </c>
      <c r="C6" s="6">
        <v>26.9</v>
      </c>
      <c r="D6" s="6" t="s">
        <v>82</v>
      </c>
      <c r="E6" s="4" t="s">
        <v>82</v>
      </c>
      <c r="F6" s="4" t="s">
        <v>82</v>
      </c>
      <c r="G6" s="4" t="s">
        <v>82</v>
      </c>
    </row>
    <row r="7" spans="1:7" ht="12.75">
      <c r="A7" s="8">
        <f t="shared" si="0"/>
        <v>1961</v>
      </c>
      <c r="B7" s="6" t="s">
        <v>82</v>
      </c>
      <c r="C7" s="6">
        <v>25.6</v>
      </c>
      <c r="D7" s="6" t="s">
        <v>82</v>
      </c>
      <c r="E7" s="4" t="s">
        <v>82</v>
      </c>
      <c r="F7" s="4" t="s">
        <v>82</v>
      </c>
      <c r="G7" s="4" t="s">
        <v>82</v>
      </c>
    </row>
    <row r="8" spans="1:7" ht="12.75">
      <c r="A8" s="8">
        <f t="shared" si="0"/>
        <v>1962</v>
      </c>
      <c r="B8" s="6" t="s">
        <v>82</v>
      </c>
      <c r="C8" s="6">
        <v>25</v>
      </c>
      <c r="D8" s="6" t="s">
        <v>82</v>
      </c>
      <c r="E8" s="4" t="s">
        <v>82</v>
      </c>
      <c r="F8" s="4" t="s">
        <v>82</v>
      </c>
      <c r="G8" s="4" t="s">
        <v>82</v>
      </c>
    </row>
    <row r="9" spans="1:7" ht="12.75">
      <c r="A9" s="8">
        <f t="shared" si="0"/>
        <v>1963</v>
      </c>
      <c r="B9" s="6" t="s">
        <v>82</v>
      </c>
      <c r="C9" s="6">
        <v>23.1</v>
      </c>
      <c r="D9" s="6" t="s">
        <v>82</v>
      </c>
      <c r="E9" s="4" t="s">
        <v>82</v>
      </c>
      <c r="F9" s="4" t="s">
        <v>82</v>
      </c>
      <c r="G9" s="4" t="s">
        <v>82</v>
      </c>
    </row>
    <row r="10" spans="1:7" ht="12.75">
      <c r="A10" s="8">
        <f t="shared" si="0"/>
        <v>1964</v>
      </c>
      <c r="B10" s="6" t="s">
        <v>82</v>
      </c>
      <c r="C10" s="6">
        <v>23</v>
      </c>
      <c r="D10" s="6" t="s">
        <v>82</v>
      </c>
      <c r="E10" s="4" t="s">
        <v>82</v>
      </c>
      <c r="F10" s="4" t="s">
        <v>82</v>
      </c>
      <c r="G10" s="4" t="s">
        <v>82</v>
      </c>
    </row>
    <row r="11" spans="1:7" ht="12.75">
      <c r="A11" s="8">
        <f t="shared" si="0"/>
        <v>1965</v>
      </c>
      <c r="B11" s="6" t="s">
        <v>82</v>
      </c>
      <c r="C11" s="6">
        <v>21</v>
      </c>
      <c r="D11" s="6" t="s">
        <v>82</v>
      </c>
      <c r="E11" s="4" t="s">
        <v>82</v>
      </c>
      <c r="F11" s="4" t="s">
        <v>82</v>
      </c>
      <c r="G11" s="4" t="s">
        <v>82</v>
      </c>
    </row>
    <row r="12" spans="1:7" ht="12.75">
      <c r="A12" s="8">
        <f t="shared" si="0"/>
        <v>1966</v>
      </c>
      <c r="B12" s="6">
        <v>28.5</v>
      </c>
      <c r="C12" s="6">
        <v>17.6</v>
      </c>
      <c r="D12" s="6">
        <v>10.5</v>
      </c>
      <c r="E12" s="4" t="s">
        <v>82</v>
      </c>
      <c r="F12" s="4" t="s">
        <v>82</v>
      </c>
      <c r="G12" s="4" t="s">
        <v>82</v>
      </c>
    </row>
    <row r="13" spans="1:7" ht="12.75">
      <c r="A13" s="8">
        <f t="shared" si="0"/>
        <v>1967</v>
      </c>
      <c r="B13" s="6">
        <v>29.5</v>
      </c>
      <c r="C13" s="6">
        <v>16.6</v>
      </c>
      <c r="D13" s="6">
        <v>10</v>
      </c>
      <c r="E13" s="4" t="s">
        <v>82</v>
      </c>
      <c r="F13" s="4" t="s">
        <v>82</v>
      </c>
      <c r="G13" s="4" t="s">
        <v>82</v>
      </c>
    </row>
    <row r="14" spans="1:7" ht="12.75">
      <c r="A14" s="8">
        <f t="shared" si="0"/>
        <v>1968</v>
      </c>
      <c r="B14" s="6">
        <v>25</v>
      </c>
      <c r="C14" s="6">
        <v>15.6</v>
      </c>
      <c r="D14" s="6">
        <v>9</v>
      </c>
      <c r="E14" s="4" t="s">
        <v>82</v>
      </c>
      <c r="F14" s="4" t="s">
        <v>82</v>
      </c>
      <c r="G14" s="4" t="s">
        <v>82</v>
      </c>
    </row>
    <row r="15" spans="1:7" ht="12.75">
      <c r="A15" s="8">
        <f t="shared" si="0"/>
        <v>1969</v>
      </c>
      <c r="B15" s="6">
        <v>25.3</v>
      </c>
      <c r="C15" s="6">
        <v>14</v>
      </c>
      <c r="D15" s="6">
        <v>8.7</v>
      </c>
      <c r="E15" s="4" t="s">
        <v>82</v>
      </c>
      <c r="F15" s="4" t="s">
        <v>82</v>
      </c>
      <c r="G15" s="4" t="s">
        <v>82</v>
      </c>
    </row>
    <row r="16" spans="1:7" ht="12.75">
      <c r="A16" s="8">
        <f t="shared" si="0"/>
        <v>1970</v>
      </c>
      <c r="B16" s="6">
        <v>24.6</v>
      </c>
      <c r="C16" s="6">
        <v>15.1</v>
      </c>
      <c r="D16" s="6">
        <v>9</v>
      </c>
      <c r="E16" s="4" t="s">
        <v>82</v>
      </c>
      <c r="F16" s="4" t="s">
        <v>82</v>
      </c>
      <c r="G16" s="4" t="s">
        <v>82</v>
      </c>
    </row>
    <row r="17" spans="1:7" ht="12.75">
      <c r="A17" s="8">
        <f t="shared" si="0"/>
        <v>1971</v>
      </c>
      <c r="B17" s="6">
        <v>21.6</v>
      </c>
      <c r="C17" s="6">
        <v>15.3</v>
      </c>
      <c r="D17" s="6">
        <v>9.3</v>
      </c>
      <c r="E17" s="4" t="s">
        <v>82</v>
      </c>
      <c r="F17" s="4" t="s">
        <v>82</v>
      </c>
      <c r="G17" s="4" t="s">
        <v>82</v>
      </c>
    </row>
    <row r="18" spans="1:7" ht="12.75">
      <c r="A18" s="8">
        <f t="shared" si="0"/>
        <v>1972</v>
      </c>
      <c r="B18" s="6">
        <v>18.6</v>
      </c>
      <c r="C18" s="6">
        <v>15.1</v>
      </c>
      <c r="D18" s="6">
        <v>8.8</v>
      </c>
      <c r="E18" s="4" t="s">
        <v>82</v>
      </c>
      <c r="F18" s="4" t="s">
        <v>82</v>
      </c>
      <c r="G18" s="4" t="s">
        <v>82</v>
      </c>
    </row>
    <row r="19" spans="1:7" ht="12.75">
      <c r="A19" s="8">
        <f t="shared" si="0"/>
        <v>1973</v>
      </c>
      <c r="B19" s="6">
        <v>16.3</v>
      </c>
      <c r="C19" s="6">
        <v>14.4</v>
      </c>
      <c r="D19" s="6">
        <v>8.3</v>
      </c>
      <c r="E19" s="4" t="s">
        <v>82</v>
      </c>
      <c r="F19" s="4" t="s">
        <v>82</v>
      </c>
      <c r="G19" s="4" t="s">
        <v>82</v>
      </c>
    </row>
    <row r="20" spans="1:7" ht="12.75">
      <c r="A20" s="8">
        <f t="shared" si="0"/>
        <v>1974</v>
      </c>
      <c r="B20" s="6">
        <v>14.6</v>
      </c>
      <c r="C20" s="6">
        <v>15.4</v>
      </c>
      <c r="D20" s="6">
        <v>8.3</v>
      </c>
      <c r="E20" s="4" t="s">
        <v>82</v>
      </c>
      <c r="F20" s="4" t="s">
        <v>82</v>
      </c>
      <c r="G20" s="4" t="s">
        <v>82</v>
      </c>
    </row>
    <row r="21" spans="1:7" ht="12.75">
      <c r="A21" s="8">
        <f t="shared" si="0"/>
        <v>1975</v>
      </c>
      <c r="B21" s="6">
        <v>15.3</v>
      </c>
      <c r="C21" s="6">
        <v>17.1</v>
      </c>
      <c r="D21" s="6">
        <v>9.2</v>
      </c>
      <c r="E21" s="4" t="s">
        <v>82</v>
      </c>
      <c r="F21" s="4" t="s">
        <v>82</v>
      </c>
      <c r="G21" s="4" t="s">
        <v>82</v>
      </c>
    </row>
    <row r="22" spans="1:7" ht="12.75">
      <c r="A22" s="8">
        <f t="shared" si="0"/>
        <v>1976</v>
      </c>
      <c r="B22" s="6">
        <v>15</v>
      </c>
      <c r="C22" s="6">
        <v>16</v>
      </c>
      <c r="D22" s="6">
        <v>9</v>
      </c>
      <c r="E22" s="4" t="s">
        <v>82</v>
      </c>
      <c r="F22" s="4" t="s">
        <v>82</v>
      </c>
      <c r="G22" s="4" t="s">
        <v>82</v>
      </c>
    </row>
    <row r="23" spans="1:7" ht="12.75">
      <c r="A23" s="8">
        <f t="shared" si="0"/>
        <v>1977</v>
      </c>
      <c r="B23" s="6">
        <v>14.1</v>
      </c>
      <c r="C23" s="6">
        <v>16.2</v>
      </c>
      <c r="D23" s="6">
        <v>8.8</v>
      </c>
      <c r="E23" s="4" t="s">
        <v>82</v>
      </c>
      <c r="F23" s="4" t="s">
        <v>82</v>
      </c>
      <c r="G23" s="4" t="s">
        <v>82</v>
      </c>
    </row>
    <row r="24" spans="1:7" ht="12.75">
      <c r="A24" s="8">
        <f t="shared" si="0"/>
        <v>1978</v>
      </c>
      <c r="B24" s="6">
        <v>14</v>
      </c>
      <c r="C24" s="6">
        <v>15.9</v>
      </c>
      <c r="D24" s="6">
        <v>8.7</v>
      </c>
      <c r="E24" s="4" t="s">
        <v>82</v>
      </c>
      <c r="F24" s="4" t="s">
        <v>82</v>
      </c>
      <c r="G24" s="4" t="s">
        <v>82</v>
      </c>
    </row>
    <row r="25" spans="1:7" ht="12.75">
      <c r="A25" s="8">
        <f t="shared" si="0"/>
        <v>1979</v>
      </c>
      <c r="B25" s="6">
        <v>15.2</v>
      </c>
      <c r="C25" s="6">
        <v>16.4</v>
      </c>
      <c r="D25" s="6">
        <v>8.9</v>
      </c>
      <c r="E25" s="4" t="s">
        <v>82</v>
      </c>
      <c r="F25" s="4" t="s">
        <v>82</v>
      </c>
      <c r="G25" s="4" t="s">
        <v>82</v>
      </c>
    </row>
    <row r="26" spans="1:7" ht="12.75">
      <c r="A26" s="8">
        <f t="shared" si="0"/>
        <v>1980</v>
      </c>
      <c r="B26" s="6">
        <v>15.7</v>
      </c>
      <c r="C26" s="6">
        <v>18.3</v>
      </c>
      <c r="D26" s="6">
        <v>10.1</v>
      </c>
      <c r="E26" s="4" t="s">
        <v>82</v>
      </c>
      <c r="F26" s="4" t="s">
        <v>82</v>
      </c>
      <c r="G26" s="4" t="s">
        <v>82</v>
      </c>
    </row>
    <row r="27" spans="1:7" ht="12.75">
      <c r="A27" s="8">
        <f t="shared" si="0"/>
        <v>1981</v>
      </c>
      <c r="B27" s="6">
        <v>15.3</v>
      </c>
      <c r="C27" s="6">
        <v>20</v>
      </c>
      <c r="D27" s="6">
        <v>11.1</v>
      </c>
      <c r="E27" s="4" t="s">
        <v>82</v>
      </c>
      <c r="F27" s="4" t="s">
        <v>82</v>
      </c>
      <c r="G27" s="4" t="s">
        <v>82</v>
      </c>
    </row>
    <row r="28" spans="1:7" ht="12.75">
      <c r="A28" s="8">
        <f t="shared" si="0"/>
        <v>1982</v>
      </c>
      <c r="B28" s="6">
        <v>14.6</v>
      </c>
      <c r="C28" s="6">
        <v>21.9</v>
      </c>
      <c r="D28" s="6">
        <v>12</v>
      </c>
      <c r="E28" s="6">
        <v>12.4</v>
      </c>
      <c r="F28" s="6">
        <v>17.4</v>
      </c>
      <c r="G28" s="6">
        <v>21.2</v>
      </c>
    </row>
    <row r="29" spans="1:7" ht="12.75">
      <c r="A29" s="8">
        <f t="shared" si="0"/>
        <v>1983</v>
      </c>
      <c r="B29" s="6">
        <v>13.8</v>
      </c>
      <c r="C29" s="6">
        <v>22.3</v>
      </c>
      <c r="D29" s="6">
        <v>12.4</v>
      </c>
      <c r="E29" s="6">
        <v>11.9</v>
      </c>
      <c r="F29" s="6">
        <v>16.7</v>
      </c>
      <c r="G29" s="6">
        <v>21.3</v>
      </c>
    </row>
    <row r="30" spans="1:7" ht="12.75">
      <c r="A30" s="8">
        <f t="shared" si="0"/>
        <v>1984</v>
      </c>
      <c r="B30" s="6">
        <v>12.4</v>
      </c>
      <c r="C30" s="6">
        <v>21.5</v>
      </c>
      <c r="D30" s="6">
        <v>11.7</v>
      </c>
      <c r="E30" s="6">
        <v>10.3</v>
      </c>
      <c r="F30" s="6">
        <v>15.2</v>
      </c>
      <c r="G30" s="6">
        <v>18.4</v>
      </c>
    </row>
    <row r="31" spans="1:7" ht="12.75">
      <c r="A31" s="8">
        <f t="shared" si="0"/>
        <v>1985</v>
      </c>
      <c r="B31" s="6">
        <v>12.6</v>
      </c>
      <c r="C31" s="6">
        <v>20.7</v>
      </c>
      <c r="D31" s="6">
        <v>11.3</v>
      </c>
      <c r="E31" s="6">
        <v>10.6</v>
      </c>
      <c r="F31" s="6">
        <v>15.3</v>
      </c>
      <c r="G31" s="6">
        <v>18.7</v>
      </c>
    </row>
    <row r="32" spans="1:7" ht="12.75">
      <c r="A32" s="8">
        <f t="shared" si="0"/>
        <v>1986</v>
      </c>
      <c r="B32" s="6">
        <v>12.4</v>
      </c>
      <c r="C32" s="6">
        <v>20.5</v>
      </c>
      <c r="D32" s="6">
        <v>10.8</v>
      </c>
      <c r="E32" s="6">
        <v>10.3</v>
      </c>
      <c r="F32" s="6">
        <v>15.3</v>
      </c>
      <c r="G32" s="6">
        <v>17.6</v>
      </c>
    </row>
    <row r="33" spans="1:7" ht="12.75">
      <c r="A33" s="8">
        <f t="shared" si="0"/>
        <v>1987</v>
      </c>
      <c r="B33" s="6">
        <v>12.5</v>
      </c>
      <c r="C33" s="6">
        <v>20.3</v>
      </c>
      <c r="D33" s="6">
        <v>10.6</v>
      </c>
      <c r="E33" s="6">
        <v>9.9</v>
      </c>
      <c r="F33" s="6">
        <v>16</v>
      </c>
      <c r="G33" s="6">
        <v>18.9</v>
      </c>
    </row>
    <row r="34" spans="1:7" ht="12.75">
      <c r="A34" s="8">
        <f t="shared" si="0"/>
        <v>1988</v>
      </c>
      <c r="B34" s="6">
        <v>12</v>
      </c>
      <c r="C34" s="6">
        <v>19.5</v>
      </c>
      <c r="D34" s="6">
        <v>10.5</v>
      </c>
      <c r="E34" s="6">
        <v>10</v>
      </c>
      <c r="F34" s="6">
        <v>14.6</v>
      </c>
      <c r="G34" s="6">
        <v>17.8</v>
      </c>
    </row>
    <row r="35" spans="1:7" ht="12.75">
      <c r="A35" s="8">
        <f t="shared" si="0"/>
        <v>1989</v>
      </c>
      <c r="B35" s="6">
        <v>11.4</v>
      </c>
      <c r="C35" s="6">
        <v>19.6</v>
      </c>
      <c r="D35" s="6">
        <v>10.2</v>
      </c>
      <c r="E35" s="6">
        <v>8.8</v>
      </c>
      <c r="F35" s="6">
        <v>14.6</v>
      </c>
      <c r="G35" s="6">
        <v>18.4</v>
      </c>
    </row>
    <row r="36" spans="1:7" ht="12.75">
      <c r="A36" s="8">
        <f t="shared" si="0"/>
        <v>1990</v>
      </c>
      <c r="B36" s="6">
        <v>12.2</v>
      </c>
      <c r="C36" s="6">
        <v>20.6</v>
      </c>
      <c r="D36" s="6">
        <v>10.7</v>
      </c>
      <c r="E36" s="6">
        <v>9.7</v>
      </c>
      <c r="F36" s="6">
        <v>14.9</v>
      </c>
      <c r="G36" s="6">
        <v>20.2</v>
      </c>
    </row>
    <row r="37" spans="1:7" ht="12.75">
      <c r="A37" s="8">
        <f t="shared" si="0"/>
        <v>1991</v>
      </c>
      <c r="B37" s="6">
        <v>12.4</v>
      </c>
      <c r="C37" s="6">
        <v>21.8</v>
      </c>
      <c r="D37" s="6">
        <v>11.4</v>
      </c>
      <c r="E37" s="6">
        <v>10.6</v>
      </c>
      <c r="F37" s="6">
        <v>14</v>
      </c>
      <c r="G37" s="6">
        <v>18.9</v>
      </c>
    </row>
    <row r="38" spans="1:7" ht="12.75">
      <c r="A38" s="8">
        <f t="shared" si="0"/>
        <v>1992</v>
      </c>
      <c r="B38" s="6">
        <v>12.9</v>
      </c>
      <c r="C38" s="6">
        <v>22.3</v>
      </c>
      <c r="D38" s="6">
        <v>11.9</v>
      </c>
      <c r="E38" s="6">
        <v>10.6</v>
      </c>
      <c r="F38" s="6">
        <v>15.2</v>
      </c>
      <c r="G38" s="6">
        <v>19.9</v>
      </c>
    </row>
    <row r="39" spans="1:7" ht="12.75">
      <c r="A39" s="8">
        <f t="shared" si="0"/>
        <v>1993</v>
      </c>
      <c r="B39" s="6">
        <v>12.2</v>
      </c>
      <c r="C39" s="6">
        <v>22.7</v>
      </c>
      <c r="D39" s="6">
        <v>12.4</v>
      </c>
      <c r="E39" s="6">
        <v>10</v>
      </c>
      <c r="F39" s="6">
        <v>14.1</v>
      </c>
      <c r="G39" s="6">
        <v>19.7</v>
      </c>
    </row>
    <row r="40" spans="1:7" ht="12.75">
      <c r="A40" s="8">
        <f t="shared" si="0"/>
        <v>1994</v>
      </c>
      <c r="B40" s="6">
        <v>11.7</v>
      </c>
      <c r="C40" s="6">
        <v>21.8</v>
      </c>
      <c r="D40" s="6">
        <v>11.9</v>
      </c>
      <c r="E40" s="6">
        <v>10.1</v>
      </c>
      <c r="F40" s="6">
        <v>12.8</v>
      </c>
      <c r="G40" s="6">
        <v>18</v>
      </c>
    </row>
    <row r="41" spans="1:7" ht="12.75">
      <c r="A41" s="8">
        <f t="shared" si="0"/>
        <v>1995</v>
      </c>
      <c r="B41" s="6">
        <v>10.5</v>
      </c>
      <c r="C41" s="6">
        <v>20.8</v>
      </c>
      <c r="D41" s="6">
        <v>11.4</v>
      </c>
      <c r="E41" s="6">
        <v>8.6</v>
      </c>
      <c r="F41" s="6">
        <v>12.3</v>
      </c>
      <c r="G41" s="6">
        <v>15.7</v>
      </c>
    </row>
    <row r="42" spans="1:7" ht="12.75">
      <c r="A42" s="8">
        <f t="shared" si="0"/>
        <v>1996</v>
      </c>
      <c r="B42" s="6">
        <v>10.8</v>
      </c>
      <c r="C42" s="6">
        <v>20.5</v>
      </c>
      <c r="D42" s="6">
        <v>11.4</v>
      </c>
      <c r="E42" s="6">
        <v>8.8</v>
      </c>
      <c r="F42" s="6">
        <v>12.5</v>
      </c>
      <c r="G42" s="6">
        <v>16.5</v>
      </c>
    </row>
    <row r="43" spans="1:7" ht="12.75">
      <c r="A43" s="8">
        <f t="shared" si="0"/>
        <v>1997</v>
      </c>
      <c r="B43" s="6">
        <v>10.5</v>
      </c>
      <c r="C43" s="6">
        <v>19.9</v>
      </c>
      <c r="D43" s="6">
        <v>10.9</v>
      </c>
      <c r="E43" s="6">
        <v>9.2</v>
      </c>
      <c r="F43" s="6">
        <v>11.3</v>
      </c>
      <c r="G43" s="6">
        <v>15.7</v>
      </c>
    </row>
    <row r="44" spans="1:7" ht="12.75">
      <c r="A44" s="8">
        <f t="shared" si="0"/>
        <v>1998</v>
      </c>
      <c r="B44" s="6">
        <v>10.5</v>
      </c>
      <c r="C44" s="6">
        <v>18.9</v>
      </c>
      <c r="D44" s="6">
        <v>10.5</v>
      </c>
      <c r="E44" s="6">
        <v>9.1</v>
      </c>
      <c r="F44" s="6">
        <v>11.6</v>
      </c>
      <c r="G44" s="6">
        <v>14.2</v>
      </c>
    </row>
    <row r="45" spans="1:7" ht="12.75">
      <c r="A45" s="8">
        <f t="shared" si="0"/>
        <v>1999</v>
      </c>
      <c r="B45" s="6">
        <v>9.7</v>
      </c>
      <c r="C45" s="6">
        <v>17.1</v>
      </c>
      <c r="D45" s="6">
        <v>10.1</v>
      </c>
      <c r="E45" s="6">
        <v>8.8</v>
      </c>
      <c r="F45" s="6">
        <v>9.8</v>
      </c>
      <c r="G45" s="6">
        <v>14.2</v>
      </c>
    </row>
    <row r="46" spans="1:7" ht="12.75">
      <c r="A46" s="8">
        <f t="shared" si="0"/>
        <v>2000</v>
      </c>
      <c r="B46" s="6">
        <v>9.9</v>
      </c>
      <c r="C46" s="6">
        <v>16.2</v>
      </c>
      <c r="D46" s="6">
        <v>9.6</v>
      </c>
      <c r="E46" s="6">
        <v>8.6</v>
      </c>
      <c r="F46" s="6">
        <v>10.6</v>
      </c>
      <c r="G46" s="6">
        <v>14.5</v>
      </c>
    </row>
    <row r="47" spans="1:7" ht="12.75">
      <c r="A47" s="8">
        <f t="shared" si="0"/>
        <v>2001</v>
      </c>
      <c r="B47" s="6">
        <v>10.1</v>
      </c>
      <c r="C47" s="6">
        <v>16.3</v>
      </c>
      <c r="D47" s="6">
        <v>10.1</v>
      </c>
      <c r="E47" s="6">
        <v>9.2</v>
      </c>
      <c r="F47" s="6">
        <v>10.4</v>
      </c>
      <c r="G47" s="6">
        <v>13.9</v>
      </c>
    </row>
    <row r="48" spans="1:7" ht="12.75">
      <c r="A48" s="25">
        <f t="shared" si="0"/>
        <v>2002</v>
      </c>
      <c r="B48" s="24">
        <v>10.4</v>
      </c>
      <c r="C48" s="24">
        <v>16.7</v>
      </c>
      <c r="D48" s="24">
        <v>10.6</v>
      </c>
      <c r="E48" s="24">
        <v>9.4</v>
      </c>
      <c r="F48" s="24">
        <v>11.1</v>
      </c>
      <c r="G48" s="24">
        <v>13.6</v>
      </c>
    </row>
    <row r="49" spans="1:7" ht="12.75">
      <c r="A49" s="25">
        <v>2003</v>
      </c>
      <c r="B49" s="24">
        <v>10.2</v>
      </c>
      <c r="C49" s="24">
        <v>17.6</v>
      </c>
      <c r="D49" s="24">
        <v>10.8</v>
      </c>
      <c r="E49" s="24">
        <v>9</v>
      </c>
      <c r="F49" s="24">
        <v>11</v>
      </c>
      <c r="G49" s="24">
        <v>13.8</v>
      </c>
    </row>
    <row r="50" spans="1:7" ht="12.75">
      <c r="A50" s="25">
        <v>2004</v>
      </c>
      <c r="B50" s="24">
        <v>9.8</v>
      </c>
      <c r="C50" s="24">
        <v>17.8</v>
      </c>
      <c r="D50" s="24">
        <v>11.3</v>
      </c>
      <c r="E50" s="24">
        <v>9.4</v>
      </c>
      <c r="F50" s="24">
        <v>9.65</v>
      </c>
      <c r="G50" s="24">
        <v>12.6</v>
      </c>
    </row>
    <row r="51" spans="1:7" ht="12.75">
      <c r="A51" s="26" t="s">
        <v>0</v>
      </c>
      <c r="B51" s="7">
        <v>0.368407</v>
      </c>
      <c r="C51" s="7">
        <v>0.469083</v>
      </c>
      <c r="D51" s="7">
        <v>0.246258</v>
      </c>
      <c r="E51" s="7">
        <v>0.500408</v>
      </c>
      <c r="F51" s="7">
        <v>0.602635</v>
      </c>
      <c r="G51" s="7">
        <v>1.24439</v>
      </c>
    </row>
    <row r="53" ht="12.75">
      <c r="A53" s="5" t="s">
        <v>83</v>
      </c>
    </row>
    <row r="55" ht="12.75">
      <c r="A55" s="5" t="s">
        <v>84</v>
      </c>
    </row>
    <row r="56" ht="12.75">
      <c r="A56" s="5" t="s">
        <v>85</v>
      </c>
    </row>
    <row r="57" ht="12.75">
      <c r="A57" s="5" t="s">
        <v>86</v>
      </c>
    </row>
    <row r="58" ht="12.75">
      <c r="A58" s="5" t="s">
        <v>87</v>
      </c>
    </row>
    <row r="60" ht="12.75">
      <c r="A60" s="5" t="s">
        <v>6</v>
      </c>
    </row>
    <row r="62" spans="1:4" ht="12.75">
      <c r="A62" s="8" t="s">
        <v>69</v>
      </c>
      <c r="B62" s="8"/>
      <c r="C62" s="18"/>
      <c r="D62" s="18"/>
    </row>
    <row r="63" spans="1:2" ht="12.75">
      <c r="A63" s="8" t="s">
        <v>90</v>
      </c>
      <c r="B63" s="8"/>
    </row>
  </sheetData>
  <mergeCells count="1">
    <mergeCell ref="B4:G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3.7109375" style="0" customWidth="1"/>
    <col min="3" max="3" width="11.7109375" style="0" hidden="1" customWidth="1"/>
    <col min="4" max="4" width="5.7109375" style="0" customWidth="1"/>
    <col min="5" max="5" width="17.7109375" style="0" customWidth="1"/>
    <col min="6" max="6" width="5.7109375" style="0" customWidth="1"/>
    <col min="7" max="7" width="17.7109375" style="0" customWidth="1"/>
    <col min="8" max="8" width="5.7109375" style="0" customWidth="1"/>
    <col min="9" max="9" width="13.7109375" style="0" customWidth="1"/>
    <col min="10" max="10" width="5.7109375" style="0" customWidth="1"/>
    <col min="11" max="11" width="13.7109375" style="0" customWidth="1"/>
    <col min="12" max="12" width="5.7109375" style="0" customWidth="1"/>
  </cols>
  <sheetData>
    <row r="1" ht="12.75">
      <c r="A1" s="1" t="s">
        <v>91</v>
      </c>
    </row>
    <row r="3" spans="1:12" ht="12.75">
      <c r="A3" s="11" t="s">
        <v>70</v>
      </c>
      <c r="B3" s="17" t="s">
        <v>1</v>
      </c>
      <c r="C3" s="17"/>
      <c r="D3" s="17"/>
      <c r="E3" s="17" t="s">
        <v>19</v>
      </c>
      <c r="F3" s="17"/>
      <c r="G3" s="17" t="s">
        <v>18</v>
      </c>
      <c r="H3" s="17"/>
      <c r="I3" s="17" t="s">
        <v>2</v>
      </c>
      <c r="J3" s="17"/>
      <c r="K3" s="17" t="s">
        <v>3</v>
      </c>
      <c r="L3" s="11"/>
    </row>
    <row r="4" spans="1:12" ht="12.75">
      <c r="A4" s="9" t="s">
        <v>20</v>
      </c>
      <c r="B4" s="4"/>
      <c r="C4" s="4"/>
      <c r="D4" s="3" t="s">
        <v>0</v>
      </c>
      <c r="E4" s="4"/>
      <c r="F4" s="3" t="s">
        <v>0</v>
      </c>
      <c r="G4" s="4"/>
      <c r="H4" s="3" t="s">
        <v>0</v>
      </c>
      <c r="I4" s="4"/>
      <c r="J4" s="3" t="s">
        <v>0</v>
      </c>
      <c r="L4" s="1" t="s">
        <v>0</v>
      </c>
    </row>
    <row r="5" spans="1:12" ht="12.75">
      <c r="A5" t="s">
        <v>9</v>
      </c>
      <c r="B5" s="6">
        <v>9.8</v>
      </c>
      <c r="C5" s="6"/>
      <c r="D5" s="6">
        <v>0.3684</v>
      </c>
      <c r="E5" s="6">
        <v>17.9</v>
      </c>
      <c r="F5" s="6">
        <v>0.86619</v>
      </c>
      <c r="G5" s="6">
        <v>4.5</v>
      </c>
      <c r="H5" s="6">
        <v>0.340726</v>
      </c>
      <c r="I5" s="6">
        <v>9.4</v>
      </c>
      <c r="J5" s="27">
        <v>0.5004082053358826</v>
      </c>
      <c r="K5" s="6">
        <v>10.3</v>
      </c>
      <c r="L5" s="27">
        <v>0.5448800933234016</v>
      </c>
    </row>
    <row r="6" spans="1:12" ht="12.75">
      <c r="A6" t="s">
        <v>21</v>
      </c>
      <c r="B6" s="6">
        <v>7.5</v>
      </c>
      <c r="C6" s="6"/>
      <c r="D6" s="6">
        <v>0.36191</v>
      </c>
      <c r="E6" s="6">
        <v>14.5</v>
      </c>
      <c r="F6" s="6">
        <v>0.87468</v>
      </c>
      <c r="G6" s="6">
        <v>3.4</v>
      </c>
      <c r="H6" s="6">
        <v>0.324873</v>
      </c>
      <c r="I6" s="6">
        <v>6.8</v>
      </c>
      <c r="J6" s="27">
        <v>0.48575003498459596</v>
      </c>
      <c r="K6" s="6">
        <v>8.3</v>
      </c>
      <c r="L6" s="27">
        <v>0.5399608865200822</v>
      </c>
    </row>
    <row r="7" spans="1:12" ht="12.75">
      <c r="A7" t="s">
        <v>22</v>
      </c>
      <c r="B7" s="6">
        <v>23.9</v>
      </c>
      <c r="C7" s="6"/>
      <c r="D7" s="6">
        <v>1.8232</v>
      </c>
      <c r="E7" s="6">
        <v>35.6</v>
      </c>
      <c r="F7" s="6">
        <v>3.39726</v>
      </c>
      <c r="G7" s="6">
        <v>10.8</v>
      </c>
      <c r="H7" s="6">
        <v>2.206308</v>
      </c>
      <c r="I7" s="6">
        <v>22.2</v>
      </c>
      <c r="J7" s="27">
        <v>2.333446605823363</v>
      </c>
      <c r="K7" s="6">
        <v>26.1</v>
      </c>
      <c r="L7" s="27">
        <v>2.8964801247544836</v>
      </c>
    </row>
    <row r="8" spans="1:12" ht="12.75">
      <c r="A8" t="s">
        <v>23</v>
      </c>
      <c r="B8" s="6">
        <v>13.6</v>
      </c>
      <c r="C8" s="6"/>
      <c r="D8" s="6">
        <v>2.412</v>
      </c>
      <c r="E8" s="6">
        <v>28.7</v>
      </c>
      <c r="F8" s="6">
        <v>8.09107</v>
      </c>
      <c r="G8" s="6">
        <v>7.4</v>
      </c>
      <c r="H8" s="6">
        <v>2.23001</v>
      </c>
      <c r="I8" s="6">
        <v>13.2</v>
      </c>
      <c r="J8" s="27">
        <v>3.0990644994030805</v>
      </c>
      <c r="K8" s="6">
        <v>14</v>
      </c>
      <c r="L8" s="27">
        <v>3.8161296941997427</v>
      </c>
    </row>
    <row r="9" spans="1:12" ht="12.75">
      <c r="A9" t="s">
        <v>24</v>
      </c>
      <c r="B9" s="6">
        <v>18.7</v>
      </c>
      <c r="C9" s="6"/>
      <c r="D9" s="6">
        <v>1.93558</v>
      </c>
      <c r="E9" s="6">
        <v>35.9</v>
      </c>
      <c r="F9" s="6">
        <v>5.02361</v>
      </c>
      <c r="G9" s="6">
        <v>12</v>
      </c>
      <c r="H9" s="6">
        <v>2.176718</v>
      </c>
      <c r="I9" s="6">
        <v>19</v>
      </c>
      <c r="J9" s="27">
        <v>2.5145195092701114</v>
      </c>
      <c r="K9" s="6">
        <v>18.2</v>
      </c>
      <c r="L9" s="27">
        <v>3.029536528680777</v>
      </c>
    </row>
    <row r="10" spans="2:11" ht="12.75">
      <c r="B10" s="6"/>
      <c r="C10" s="6"/>
      <c r="D10" s="6"/>
      <c r="E10" s="6"/>
      <c r="F10" s="27"/>
      <c r="G10" s="6"/>
      <c r="H10" s="6"/>
      <c r="I10" s="6"/>
      <c r="K10" s="6"/>
    </row>
    <row r="11" spans="1:11" ht="12.75">
      <c r="A11" s="9" t="s">
        <v>25</v>
      </c>
      <c r="B11" s="4"/>
      <c r="C11" s="4"/>
      <c r="D11" s="6"/>
      <c r="E11" s="4"/>
      <c r="G11" s="4"/>
      <c r="H11" s="6"/>
      <c r="I11" s="4"/>
      <c r="K11" s="6"/>
    </row>
    <row r="12" spans="1:12" ht="12.75">
      <c r="A12" t="s">
        <v>9</v>
      </c>
      <c r="B12" s="6">
        <v>7</v>
      </c>
      <c r="C12" s="6"/>
      <c r="D12" s="6">
        <v>0.48198</v>
      </c>
      <c r="E12" s="6">
        <v>13.4</v>
      </c>
      <c r="F12" s="6">
        <v>1.47011</v>
      </c>
      <c r="G12" s="6">
        <v>4.6</v>
      </c>
      <c r="H12" s="6">
        <v>0.466064</v>
      </c>
      <c r="I12" s="6">
        <v>7.3</v>
      </c>
      <c r="J12" s="27">
        <v>0.6573941109748407</v>
      </c>
      <c r="K12" s="6">
        <v>6.6</v>
      </c>
      <c r="L12" s="27">
        <v>0.7060872092244459</v>
      </c>
    </row>
    <row r="13" spans="1:12" ht="12.75">
      <c r="A13" t="s">
        <v>21</v>
      </c>
      <c r="B13" s="6">
        <v>5</v>
      </c>
      <c r="C13" s="6"/>
      <c r="D13" s="6">
        <v>0.45443</v>
      </c>
      <c r="E13" s="6">
        <v>10.1</v>
      </c>
      <c r="F13" s="6">
        <v>1.45184</v>
      </c>
      <c r="G13" s="6">
        <v>3.4</v>
      </c>
      <c r="H13" s="6">
        <v>0.438765</v>
      </c>
      <c r="I13" s="6">
        <v>4.9</v>
      </c>
      <c r="J13" s="27">
        <v>0.6107159548804958</v>
      </c>
      <c r="K13" s="6">
        <v>5.1</v>
      </c>
      <c r="L13" s="27">
        <v>0.6786868645655868</v>
      </c>
    </row>
    <row r="14" spans="1:12" ht="12.75">
      <c r="A14" t="s">
        <v>22</v>
      </c>
      <c r="B14" s="6">
        <v>17.4</v>
      </c>
      <c r="C14" s="6"/>
      <c r="D14" s="6">
        <v>2.59492</v>
      </c>
      <c r="E14" s="6">
        <v>26.2</v>
      </c>
      <c r="F14" s="6">
        <v>5.55319</v>
      </c>
      <c r="G14" s="6">
        <v>10.7</v>
      </c>
      <c r="H14" s="6">
        <v>2.886592</v>
      </c>
      <c r="I14" s="6">
        <v>18.3</v>
      </c>
      <c r="J14" s="27">
        <v>3.32994034421873</v>
      </c>
      <c r="K14" s="6">
        <v>15.9</v>
      </c>
      <c r="L14" s="27">
        <v>4.119603369953092</v>
      </c>
    </row>
    <row r="15" spans="1:12" ht="12.75">
      <c r="A15" t="s">
        <v>23</v>
      </c>
      <c r="B15" s="6">
        <v>13.5</v>
      </c>
      <c r="C15" s="6"/>
      <c r="D15" s="6">
        <v>3.64195</v>
      </c>
      <c r="E15" s="6" t="s">
        <v>26</v>
      </c>
      <c r="F15" s="6" t="s">
        <v>26</v>
      </c>
      <c r="G15" s="6">
        <v>8.2</v>
      </c>
      <c r="H15" s="6">
        <v>3.334659</v>
      </c>
      <c r="I15" s="6">
        <v>13.5</v>
      </c>
      <c r="J15" s="27">
        <v>4.520217605851246</v>
      </c>
      <c r="K15" s="6">
        <v>13.4</v>
      </c>
      <c r="L15" s="27">
        <v>6.147817196478214</v>
      </c>
    </row>
    <row r="16" spans="1:12" ht="12.75">
      <c r="A16" t="s">
        <v>24</v>
      </c>
      <c r="B16" s="6">
        <v>16.4</v>
      </c>
      <c r="C16" s="6"/>
      <c r="D16" s="6">
        <v>2.82323</v>
      </c>
      <c r="E16" s="6">
        <v>26.4</v>
      </c>
      <c r="F16" s="6">
        <v>8.48258</v>
      </c>
      <c r="G16" s="6">
        <v>13.7</v>
      </c>
      <c r="H16" s="6">
        <v>3.205783</v>
      </c>
      <c r="I16" s="6">
        <v>17.1</v>
      </c>
      <c r="J16" s="27">
        <v>3.6766089092395995</v>
      </c>
      <c r="K16" s="6">
        <v>15.2</v>
      </c>
      <c r="L16" s="27">
        <v>4.381573000820671</v>
      </c>
    </row>
    <row r="17" spans="2:11" ht="12.75">
      <c r="B17" s="4"/>
      <c r="C17" s="4"/>
      <c r="E17" s="4"/>
      <c r="G17" s="4"/>
      <c r="H17" s="6"/>
      <c r="I17" s="4"/>
      <c r="K17" s="6"/>
    </row>
    <row r="18" spans="1:11" ht="12.75">
      <c r="A18" s="9" t="s">
        <v>27</v>
      </c>
      <c r="B18" s="4"/>
      <c r="C18" s="4"/>
      <c r="E18" s="4"/>
      <c r="G18" s="4"/>
      <c r="H18" s="6"/>
      <c r="I18" s="4"/>
      <c r="K18" s="6"/>
    </row>
    <row r="19" spans="1:12" ht="12.75">
      <c r="A19" t="s">
        <v>9</v>
      </c>
      <c r="B19" s="6">
        <v>12</v>
      </c>
      <c r="C19" s="6"/>
      <c r="D19" s="6">
        <v>0.53345</v>
      </c>
      <c r="E19" s="6">
        <v>19.6</v>
      </c>
      <c r="F19" s="6">
        <v>1.05278</v>
      </c>
      <c r="G19" s="6">
        <v>4.4</v>
      </c>
      <c r="H19" s="6">
        <v>0.500165</v>
      </c>
      <c r="I19" s="6">
        <v>11.1</v>
      </c>
      <c r="J19" s="27">
        <v>0.733291081074082</v>
      </c>
      <c r="K19" s="6">
        <v>12.8</v>
      </c>
      <c r="L19" s="27">
        <v>0.771450196543332</v>
      </c>
    </row>
    <row r="20" spans="1:12" ht="12.75">
      <c r="A20" t="s">
        <v>21</v>
      </c>
      <c r="B20" s="6">
        <v>9.4</v>
      </c>
      <c r="C20" s="6"/>
      <c r="D20" s="6">
        <v>0.53313</v>
      </c>
      <c r="E20" s="6">
        <v>16.1</v>
      </c>
      <c r="F20" s="6">
        <v>1.06557</v>
      </c>
      <c r="G20" s="6">
        <v>3.4</v>
      </c>
      <c r="H20" s="6">
        <v>0.483344</v>
      </c>
      <c r="I20" s="6">
        <v>8.4</v>
      </c>
      <c r="J20" s="27">
        <v>0.7319009839116469</v>
      </c>
      <c r="K20" s="6">
        <v>10.4</v>
      </c>
      <c r="L20" s="27">
        <v>0.7729355252145813</v>
      </c>
    </row>
    <row r="21" spans="1:12" ht="12.75">
      <c r="A21" t="s">
        <v>22</v>
      </c>
      <c r="B21" s="6">
        <v>28</v>
      </c>
      <c r="C21" s="6"/>
      <c r="D21" s="6">
        <v>2.458</v>
      </c>
      <c r="E21" s="6">
        <v>39.9</v>
      </c>
      <c r="F21" s="6">
        <v>4.19994</v>
      </c>
      <c r="G21" s="6">
        <v>11</v>
      </c>
      <c r="H21" s="6">
        <v>3.425837</v>
      </c>
      <c r="I21" s="6">
        <v>25.1</v>
      </c>
      <c r="J21" s="27">
        <v>3.2107238666839315</v>
      </c>
      <c r="K21" s="6">
        <v>31.5</v>
      </c>
      <c r="L21" s="27">
        <v>3.7787936649890277</v>
      </c>
    </row>
    <row r="22" spans="1:12" ht="12.75">
      <c r="A22" t="s">
        <v>23</v>
      </c>
      <c r="B22" s="6">
        <v>13.6</v>
      </c>
      <c r="C22" s="6"/>
      <c r="D22" s="6">
        <v>3.21143</v>
      </c>
      <c r="E22" s="6">
        <v>26.2</v>
      </c>
      <c r="F22" s="6">
        <v>9.1818</v>
      </c>
      <c r="G22" s="6">
        <v>6.7</v>
      </c>
      <c r="H22" s="6">
        <v>2.986223</v>
      </c>
      <c r="I22" s="6">
        <v>13</v>
      </c>
      <c r="J22" s="27">
        <v>4.2660437794430806</v>
      </c>
      <c r="K22" s="6">
        <v>14.4</v>
      </c>
      <c r="L22" s="27">
        <v>4.869996091505004</v>
      </c>
    </row>
    <row r="23" spans="1:12" ht="12.75">
      <c r="A23" s="10" t="s">
        <v>24</v>
      </c>
      <c r="B23" s="7">
        <v>20.4</v>
      </c>
      <c r="C23" s="7"/>
      <c r="D23" s="7">
        <v>2.63549</v>
      </c>
      <c r="E23" s="7">
        <v>39.9</v>
      </c>
      <c r="F23" s="7">
        <v>6.11255</v>
      </c>
      <c r="G23" s="7">
        <v>10.1</v>
      </c>
      <c r="H23" s="7">
        <v>2.901816</v>
      </c>
      <c r="I23" s="7">
        <v>20.5</v>
      </c>
      <c r="J23" s="28">
        <v>3.4299139948448722</v>
      </c>
      <c r="K23" s="7">
        <v>20.2</v>
      </c>
      <c r="L23" s="28">
        <v>4.113743036063528</v>
      </c>
    </row>
    <row r="25" ht="12.75">
      <c r="A25" t="s">
        <v>28</v>
      </c>
    </row>
    <row r="27" ht="12.75">
      <c r="A27" t="s">
        <v>71</v>
      </c>
    </row>
    <row r="28" ht="12.75">
      <c r="A28" t="s">
        <v>72</v>
      </c>
    </row>
    <row r="29" ht="12.75">
      <c r="A29" t="s">
        <v>73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7" ht="12.75">
      <c r="A37" t="s">
        <v>6</v>
      </c>
    </row>
    <row r="39" ht="12.75">
      <c r="A39" t="s">
        <v>92</v>
      </c>
    </row>
    <row r="40" ht="12.75">
      <c r="A40" s="5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3" max="3" width="11.7109375" style="0" customWidth="1"/>
    <col min="4" max="4" width="15.7109375" style="0" customWidth="1"/>
    <col min="5" max="5" width="12.57421875" style="0" customWidth="1"/>
  </cols>
  <sheetData>
    <row r="1" ht="12.75">
      <c r="A1" s="2" t="s">
        <v>93</v>
      </c>
    </row>
    <row r="3" spans="1:5" ht="12.75">
      <c r="A3" s="13" t="s">
        <v>7</v>
      </c>
      <c r="B3" s="14" t="s">
        <v>29</v>
      </c>
      <c r="C3" s="14" t="s">
        <v>60</v>
      </c>
      <c r="D3" s="14" t="s">
        <v>61</v>
      </c>
      <c r="E3" s="14" t="s">
        <v>62</v>
      </c>
    </row>
    <row r="4" spans="1:5" ht="12.75">
      <c r="A4" s="15"/>
      <c r="B4" s="16"/>
      <c r="C4" s="16"/>
      <c r="D4" s="16"/>
      <c r="E4" s="16"/>
    </row>
    <row r="5" spans="1:5" ht="12.75">
      <c r="A5" s="15"/>
      <c r="B5" s="110" t="s">
        <v>8</v>
      </c>
      <c r="C5" s="110"/>
      <c r="D5" s="110"/>
      <c r="E5" s="110"/>
    </row>
    <row r="6" spans="1:5" ht="12.75">
      <c r="A6" s="8">
        <v>1974</v>
      </c>
      <c r="B6" s="6">
        <v>14.6</v>
      </c>
      <c r="C6" s="6">
        <v>34.6</v>
      </c>
      <c r="D6" s="6">
        <v>32.6</v>
      </c>
      <c r="E6" s="6">
        <v>18.2</v>
      </c>
    </row>
    <row r="7" spans="1:5" ht="12.75">
      <c r="A7" s="8">
        <f aca="true" t="shared" si="0" ref="A7:A34">A6+1</f>
        <v>1975</v>
      </c>
      <c r="B7" s="6">
        <v>15.3</v>
      </c>
      <c r="C7" s="6">
        <v>35</v>
      </c>
      <c r="D7" s="6">
        <v>32.3</v>
      </c>
      <c r="E7" s="6">
        <v>17.4</v>
      </c>
    </row>
    <row r="8" spans="1:5" ht="12.75">
      <c r="A8" s="8">
        <f t="shared" si="0"/>
        <v>1976</v>
      </c>
      <c r="B8" s="6">
        <v>15</v>
      </c>
      <c r="C8" s="6">
        <v>34.7</v>
      </c>
      <c r="D8" s="6">
        <v>31.8</v>
      </c>
      <c r="E8" s="6">
        <v>18.5</v>
      </c>
    </row>
    <row r="9" spans="1:5" ht="12.75">
      <c r="A9" s="8">
        <f t="shared" si="0"/>
        <v>1977</v>
      </c>
      <c r="B9" s="6">
        <v>14.1</v>
      </c>
      <c r="C9" s="6">
        <v>35.9</v>
      </c>
      <c r="D9" s="6">
        <v>31.5</v>
      </c>
      <c r="E9" s="6">
        <v>18.5</v>
      </c>
    </row>
    <row r="10" spans="1:5" ht="12.75">
      <c r="A10" s="8">
        <f t="shared" si="0"/>
        <v>1978</v>
      </c>
      <c r="B10" s="6">
        <v>14</v>
      </c>
      <c r="C10" s="6">
        <v>33.4</v>
      </c>
      <c r="D10" s="6">
        <v>34.2</v>
      </c>
      <c r="E10" s="6">
        <v>18.5</v>
      </c>
    </row>
    <row r="11" spans="1:5" ht="12.75">
      <c r="A11" s="8">
        <f t="shared" si="0"/>
        <v>1979</v>
      </c>
      <c r="B11" s="6">
        <v>15.2</v>
      </c>
      <c r="C11" s="6">
        <v>33</v>
      </c>
      <c r="D11" s="6">
        <v>33.6</v>
      </c>
      <c r="E11" s="6">
        <v>18.2</v>
      </c>
    </row>
    <row r="12" spans="1:5" ht="12.75">
      <c r="A12" s="8">
        <f t="shared" si="0"/>
        <v>1980</v>
      </c>
      <c r="B12" s="6">
        <v>15.7</v>
      </c>
      <c r="C12" s="6">
        <v>33.5</v>
      </c>
      <c r="D12" s="6">
        <v>32.4</v>
      </c>
      <c r="E12" s="6">
        <v>18.4</v>
      </c>
    </row>
    <row r="13" spans="1:5" ht="12.75">
      <c r="A13" s="8">
        <f t="shared" si="0"/>
        <v>1981</v>
      </c>
      <c r="B13" s="6">
        <v>15.3</v>
      </c>
      <c r="C13" s="6">
        <v>32.8</v>
      </c>
      <c r="D13" s="6">
        <v>33.1</v>
      </c>
      <c r="E13" s="6">
        <v>18.9</v>
      </c>
    </row>
    <row r="14" spans="1:5" ht="12.75">
      <c r="A14" s="8">
        <f t="shared" si="0"/>
        <v>1982</v>
      </c>
      <c r="B14" s="6">
        <v>14.6</v>
      </c>
      <c r="C14" s="6">
        <v>31.4</v>
      </c>
      <c r="D14" s="6">
        <v>33.3</v>
      </c>
      <c r="E14" s="6">
        <v>20.7</v>
      </c>
    </row>
    <row r="15" spans="1:5" ht="12.75">
      <c r="A15" s="8">
        <f t="shared" si="0"/>
        <v>1983</v>
      </c>
      <c r="B15" s="6">
        <v>13.8</v>
      </c>
      <c r="C15" s="6">
        <v>29.7</v>
      </c>
      <c r="D15" s="6">
        <v>34.1</v>
      </c>
      <c r="E15" s="6">
        <v>22.4</v>
      </c>
    </row>
    <row r="16" spans="1:5" ht="12.75">
      <c r="A16" s="8">
        <f t="shared" si="0"/>
        <v>1984</v>
      </c>
      <c r="B16" s="6">
        <v>12.4</v>
      </c>
      <c r="C16" s="6">
        <v>30.2</v>
      </c>
      <c r="D16" s="6">
        <v>33.8</v>
      </c>
      <c r="E16" s="6">
        <v>23.6</v>
      </c>
    </row>
    <row r="17" spans="1:5" ht="12.75">
      <c r="A17" s="8">
        <f t="shared" si="0"/>
        <v>1985</v>
      </c>
      <c r="B17" s="6">
        <v>12.6</v>
      </c>
      <c r="C17" s="6">
        <v>29.4</v>
      </c>
      <c r="D17" s="6">
        <v>34.6</v>
      </c>
      <c r="E17" s="6">
        <v>23.4</v>
      </c>
    </row>
    <row r="18" spans="1:5" ht="12.75">
      <c r="A18" s="8">
        <f t="shared" si="0"/>
        <v>1986</v>
      </c>
      <c r="B18" s="6">
        <v>12.4</v>
      </c>
      <c r="C18" s="6">
        <v>28.4</v>
      </c>
      <c r="D18" s="6">
        <v>34.4</v>
      </c>
      <c r="E18" s="6">
        <v>24.8</v>
      </c>
    </row>
    <row r="19" spans="1:5" ht="12.75">
      <c r="A19" s="8">
        <f t="shared" si="0"/>
        <v>1987</v>
      </c>
      <c r="B19" s="6">
        <v>12.5</v>
      </c>
      <c r="C19" s="6">
        <v>27.8</v>
      </c>
      <c r="D19" s="6">
        <v>35.1</v>
      </c>
      <c r="E19" s="6">
        <v>24.7</v>
      </c>
    </row>
    <row r="20" spans="1:5" ht="12.75">
      <c r="A20" s="8">
        <f t="shared" si="0"/>
        <v>1988</v>
      </c>
      <c r="B20" s="6">
        <v>12</v>
      </c>
      <c r="C20" s="6">
        <v>28.4</v>
      </c>
      <c r="D20" s="6">
        <v>34.5</v>
      </c>
      <c r="E20" s="6">
        <v>25.1</v>
      </c>
    </row>
    <row r="21" spans="1:5" ht="12.75">
      <c r="A21" s="8">
        <f t="shared" si="0"/>
        <v>1989</v>
      </c>
      <c r="B21" s="6">
        <v>11.4</v>
      </c>
      <c r="C21" s="6">
        <v>29.1</v>
      </c>
      <c r="D21" s="6">
        <v>33.6</v>
      </c>
      <c r="E21" s="6">
        <v>25.9</v>
      </c>
    </row>
    <row r="22" spans="1:5" ht="12.75">
      <c r="A22" s="8">
        <f t="shared" si="0"/>
        <v>1990</v>
      </c>
      <c r="B22" s="6">
        <v>12.2</v>
      </c>
      <c r="C22" s="6">
        <v>27</v>
      </c>
      <c r="D22" s="6">
        <v>35.2</v>
      </c>
      <c r="E22" s="6">
        <v>25.6</v>
      </c>
    </row>
    <row r="23" spans="1:5" ht="12.75">
      <c r="A23" s="8">
        <f t="shared" si="0"/>
        <v>1991</v>
      </c>
      <c r="B23" s="6">
        <v>12.4</v>
      </c>
      <c r="C23" s="6">
        <v>28</v>
      </c>
      <c r="D23" s="6">
        <v>36.3</v>
      </c>
      <c r="E23" s="6">
        <v>23.3</v>
      </c>
    </row>
    <row r="24" spans="1:5" ht="12.75">
      <c r="A24" s="8">
        <f t="shared" si="0"/>
        <v>1992</v>
      </c>
      <c r="B24" s="6">
        <v>12.9</v>
      </c>
      <c r="C24" s="6">
        <v>28.6</v>
      </c>
      <c r="D24" s="6">
        <v>35.6</v>
      </c>
      <c r="E24" s="6">
        <v>22.9</v>
      </c>
    </row>
    <row r="25" spans="1:5" ht="12.75">
      <c r="A25" s="8">
        <f t="shared" si="0"/>
        <v>1993</v>
      </c>
      <c r="B25" s="6">
        <v>12.2</v>
      </c>
      <c r="C25" s="6">
        <v>29.8</v>
      </c>
      <c r="D25" s="6">
        <v>35</v>
      </c>
      <c r="E25" s="6">
        <v>23</v>
      </c>
    </row>
    <row r="26" spans="1:5" ht="12.75">
      <c r="A26" s="8">
        <f t="shared" si="0"/>
        <v>1994</v>
      </c>
      <c r="B26" s="6">
        <v>11.7</v>
      </c>
      <c r="C26" s="6">
        <v>29.5</v>
      </c>
      <c r="D26" s="6">
        <v>35.6</v>
      </c>
      <c r="E26" s="6">
        <v>23.2</v>
      </c>
    </row>
    <row r="27" spans="1:5" ht="12.75">
      <c r="A27" s="8">
        <f t="shared" si="0"/>
        <v>1995</v>
      </c>
      <c r="B27" s="6">
        <v>10.5</v>
      </c>
      <c r="C27" s="6">
        <v>29.1</v>
      </c>
      <c r="D27" s="6">
        <v>36.1</v>
      </c>
      <c r="E27" s="6">
        <v>24.3</v>
      </c>
    </row>
    <row r="28" spans="1:5" ht="12.75">
      <c r="A28" s="8">
        <f t="shared" si="0"/>
        <v>1996</v>
      </c>
      <c r="B28" s="6">
        <v>10.8</v>
      </c>
      <c r="C28" s="6">
        <v>29.5</v>
      </c>
      <c r="D28" s="6">
        <v>34.7</v>
      </c>
      <c r="E28" s="6">
        <v>25.1</v>
      </c>
    </row>
    <row r="29" spans="1:5" ht="12.75">
      <c r="A29" s="8">
        <f t="shared" si="0"/>
        <v>1997</v>
      </c>
      <c r="B29" s="6">
        <v>10.5</v>
      </c>
      <c r="C29" s="6">
        <v>28.1</v>
      </c>
      <c r="D29" s="6">
        <v>35.3</v>
      </c>
      <c r="E29" s="6">
        <v>26</v>
      </c>
    </row>
    <row r="30" spans="1:5" ht="12.75">
      <c r="A30" s="8">
        <f t="shared" si="0"/>
        <v>1998</v>
      </c>
      <c r="B30" s="6">
        <v>10.5</v>
      </c>
      <c r="C30" s="6">
        <v>26.8</v>
      </c>
      <c r="D30" s="6">
        <v>35.3</v>
      </c>
      <c r="E30" s="6">
        <v>27.5</v>
      </c>
    </row>
    <row r="31" spans="1:5" ht="12.75">
      <c r="A31" s="8">
        <f t="shared" si="0"/>
        <v>1999</v>
      </c>
      <c r="B31" s="6">
        <v>9.7</v>
      </c>
      <c r="C31" s="6">
        <v>26.2</v>
      </c>
      <c r="D31" s="6">
        <v>36.4</v>
      </c>
      <c r="E31" s="6">
        <v>27.7</v>
      </c>
    </row>
    <row r="32" spans="1:5" ht="12.75">
      <c r="A32" s="8">
        <f t="shared" si="0"/>
        <v>2000</v>
      </c>
      <c r="B32" s="6">
        <v>9.9</v>
      </c>
      <c r="C32" s="6">
        <v>27.5</v>
      </c>
      <c r="D32" s="6">
        <v>35.5</v>
      </c>
      <c r="E32" s="6">
        <v>27.1</v>
      </c>
    </row>
    <row r="33" spans="1:5" ht="12.75">
      <c r="A33" s="8">
        <f t="shared" si="0"/>
        <v>2001</v>
      </c>
      <c r="B33" s="6">
        <v>10.1</v>
      </c>
      <c r="C33" s="6">
        <v>28.1</v>
      </c>
      <c r="D33" s="6">
        <v>35.2</v>
      </c>
      <c r="E33" s="6">
        <v>26.7</v>
      </c>
    </row>
    <row r="34" spans="1:5" ht="12.75">
      <c r="A34" s="25">
        <f t="shared" si="0"/>
        <v>2002</v>
      </c>
      <c r="B34" s="24">
        <v>10.4</v>
      </c>
      <c r="C34" s="24">
        <v>28</v>
      </c>
      <c r="D34" s="24">
        <v>35.3</v>
      </c>
      <c r="E34" s="24">
        <v>26.2</v>
      </c>
    </row>
    <row r="35" spans="1:5" ht="12.75">
      <c r="A35" s="25">
        <v>2003</v>
      </c>
      <c r="B35" s="24">
        <v>10.2</v>
      </c>
      <c r="C35" s="24">
        <v>28.483222251074757</v>
      </c>
      <c r="D35" s="24">
        <v>33.76323610029141</v>
      </c>
      <c r="E35" s="24">
        <v>27.5</v>
      </c>
    </row>
    <row r="36" spans="1:5" ht="12.75">
      <c r="A36" s="93">
        <v>2004</v>
      </c>
      <c r="B36" s="7">
        <v>9.8</v>
      </c>
      <c r="C36" s="7">
        <v>28.1</v>
      </c>
      <c r="D36" s="7">
        <v>34.6</v>
      </c>
      <c r="E36" s="7">
        <v>27.5</v>
      </c>
    </row>
    <row r="37" spans="2:5" ht="12.75">
      <c r="B37" s="4"/>
      <c r="C37" s="4"/>
      <c r="D37" s="4"/>
      <c r="E37" s="4"/>
    </row>
    <row r="38" ht="12.75">
      <c r="A38" s="5" t="s">
        <v>63</v>
      </c>
    </row>
    <row r="39" ht="12.75">
      <c r="A39" s="5" t="s">
        <v>64</v>
      </c>
    </row>
    <row r="40" ht="12.75">
      <c r="A40" s="5" t="s">
        <v>65</v>
      </c>
    </row>
    <row r="41" ht="12.75">
      <c r="A41" s="5" t="s">
        <v>66</v>
      </c>
    </row>
    <row r="42" ht="12.75">
      <c r="A42" s="5" t="s">
        <v>67</v>
      </c>
    </row>
    <row r="43" ht="12.75">
      <c r="A43" s="5" t="s">
        <v>68</v>
      </c>
    </row>
    <row r="45" ht="12.75">
      <c r="A45" s="5" t="s">
        <v>6</v>
      </c>
    </row>
    <row r="47" ht="12.75">
      <c r="A47" s="5" t="s">
        <v>69</v>
      </c>
    </row>
    <row r="48" ht="12.75">
      <c r="A48" s="5" t="s">
        <v>94</v>
      </c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4" customWidth="1"/>
    <col min="2" max="2" width="12.28125" style="20" customWidth="1"/>
    <col min="3" max="3" width="12.421875" style="20" customWidth="1"/>
    <col min="4" max="5" width="12.140625" style="20" customWidth="1"/>
    <col min="6" max="6" width="12.00390625" style="20" customWidth="1"/>
    <col min="7" max="7" width="11.140625" style="20" customWidth="1"/>
    <col min="8" max="16384" width="9.140625" style="20" customWidth="1"/>
  </cols>
  <sheetData>
    <row r="1" ht="12.75">
      <c r="A1" s="47" t="s">
        <v>99</v>
      </c>
    </row>
    <row r="2" ht="12.75">
      <c r="A2" s="32" t="s">
        <v>100</v>
      </c>
    </row>
    <row r="4" spans="1:7" ht="12.75">
      <c r="A4" s="57"/>
      <c r="B4" s="56"/>
      <c r="C4" s="56" t="s">
        <v>112</v>
      </c>
      <c r="D4" s="56" t="s">
        <v>113</v>
      </c>
      <c r="E4" s="56"/>
      <c r="F4" s="56"/>
      <c r="G4" s="56"/>
    </row>
    <row r="5" spans="1:7" ht="12.75">
      <c r="A5" s="58" t="s">
        <v>114</v>
      </c>
      <c r="B5" s="41" t="s">
        <v>9</v>
      </c>
      <c r="C5" s="41" t="s">
        <v>115</v>
      </c>
      <c r="D5" s="41" t="s">
        <v>116</v>
      </c>
      <c r="E5" s="41" t="s">
        <v>12</v>
      </c>
      <c r="F5" s="41" t="s">
        <v>13</v>
      </c>
      <c r="G5" s="41" t="s">
        <v>15</v>
      </c>
    </row>
    <row r="6" spans="1:7" ht="12.75">
      <c r="A6" s="32"/>
      <c r="B6" s="33"/>
      <c r="C6" s="33"/>
      <c r="D6" s="33"/>
      <c r="E6" s="33"/>
      <c r="F6" s="33"/>
      <c r="G6" s="33"/>
    </row>
    <row r="7" spans="1:7" ht="12.75">
      <c r="A7" s="34">
        <v>1962</v>
      </c>
      <c r="B7" s="35">
        <v>100</v>
      </c>
      <c r="C7" s="35">
        <v>31</v>
      </c>
      <c r="D7" s="35">
        <v>16</v>
      </c>
      <c r="E7" s="35">
        <v>9</v>
      </c>
      <c r="F7" s="35">
        <v>28</v>
      </c>
      <c r="G7" s="35">
        <v>16</v>
      </c>
    </row>
    <row r="8" spans="1:7" ht="12.75">
      <c r="A8" s="34">
        <v>1967</v>
      </c>
      <c r="B8" s="35">
        <v>100</v>
      </c>
      <c r="C8" s="35">
        <v>34</v>
      </c>
      <c r="D8" s="35">
        <v>15</v>
      </c>
      <c r="E8" s="35">
        <v>12</v>
      </c>
      <c r="F8" s="35">
        <v>29</v>
      </c>
      <c r="G8" s="35">
        <v>10</v>
      </c>
    </row>
    <row r="9" spans="1:7" ht="12.75">
      <c r="A9" s="34">
        <v>1976</v>
      </c>
      <c r="B9" s="35">
        <v>100</v>
      </c>
      <c r="C9" s="35">
        <v>39</v>
      </c>
      <c r="D9" s="35">
        <v>18</v>
      </c>
      <c r="E9" s="35">
        <v>16</v>
      </c>
      <c r="F9" s="35">
        <v>23</v>
      </c>
      <c r="G9" s="35">
        <v>4</v>
      </c>
    </row>
    <row r="10" spans="1:7" ht="12.75">
      <c r="A10" s="34">
        <v>1978</v>
      </c>
      <c r="B10" s="35">
        <v>100</v>
      </c>
      <c r="C10" s="35">
        <v>38</v>
      </c>
      <c r="D10" s="35">
        <v>19</v>
      </c>
      <c r="E10" s="35">
        <v>16</v>
      </c>
      <c r="F10" s="35">
        <v>23</v>
      </c>
      <c r="G10" s="35">
        <v>4</v>
      </c>
    </row>
    <row r="11" spans="1:7" ht="12.75">
      <c r="A11" s="34">
        <v>1980</v>
      </c>
      <c r="B11" s="35">
        <v>100</v>
      </c>
      <c r="C11" s="35">
        <v>39</v>
      </c>
      <c r="D11" s="35">
        <v>22</v>
      </c>
      <c r="E11" s="35">
        <v>16</v>
      </c>
      <c r="F11" s="35">
        <v>19</v>
      </c>
      <c r="G11" s="35">
        <v>4</v>
      </c>
    </row>
    <row r="12" spans="1:7" ht="12.75">
      <c r="A12" s="34">
        <v>1982</v>
      </c>
      <c r="B12" s="35">
        <v>100</v>
      </c>
      <c r="C12" s="35">
        <v>39</v>
      </c>
      <c r="D12" s="35">
        <v>25</v>
      </c>
      <c r="E12" s="35">
        <v>15</v>
      </c>
      <c r="F12" s="35">
        <v>18</v>
      </c>
      <c r="G12" s="35">
        <v>3</v>
      </c>
    </row>
    <row r="13" spans="1:7" ht="12.75">
      <c r="A13" s="34">
        <v>1984</v>
      </c>
      <c r="B13" s="35">
        <v>100</v>
      </c>
      <c r="C13" s="35">
        <v>38</v>
      </c>
      <c r="D13" s="35">
        <v>28</v>
      </c>
      <c r="E13" s="35">
        <v>15</v>
      </c>
      <c r="F13" s="35">
        <v>16</v>
      </c>
      <c r="G13" s="35">
        <v>3</v>
      </c>
    </row>
    <row r="14" spans="1:7" ht="12.75">
      <c r="A14" s="34">
        <v>1986</v>
      </c>
      <c r="B14" s="35">
        <v>100</v>
      </c>
      <c r="C14" s="35">
        <v>38</v>
      </c>
      <c r="D14" s="35">
        <v>26</v>
      </c>
      <c r="E14" s="35">
        <v>16</v>
      </c>
      <c r="F14" s="35">
        <v>17</v>
      </c>
      <c r="G14" s="35">
        <v>3</v>
      </c>
    </row>
    <row r="15" spans="1:7" ht="12.75">
      <c r="A15" s="34">
        <v>1988</v>
      </c>
      <c r="B15" s="35">
        <v>100</v>
      </c>
      <c r="C15" s="35">
        <v>38</v>
      </c>
      <c r="D15" s="35">
        <v>25</v>
      </c>
      <c r="E15" s="35">
        <v>17</v>
      </c>
      <c r="F15" s="35">
        <v>17</v>
      </c>
      <c r="G15" s="35">
        <v>3</v>
      </c>
    </row>
    <row r="16" spans="1:7" ht="12.75">
      <c r="A16" s="34">
        <v>1990</v>
      </c>
      <c r="B16" s="35">
        <v>100</v>
      </c>
      <c r="C16" s="35">
        <v>36</v>
      </c>
      <c r="D16" s="35">
        <v>24</v>
      </c>
      <c r="E16" s="35">
        <v>18</v>
      </c>
      <c r="F16" s="35">
        <v>18</v>
      </c>
      <c r="G16" s="35">
        <v>4</v>
      </c>
    </row>
    <row r="17" spans="1:7" ht="12.75">
      <c r="A17" s="34">
        <v>1992</v>
      </c>
      <c r="B17" s="35">
        <v>100</v>
      </c>
      <c r="C17" s="35">
        <v>40</v>
      </c>
      <c r="D17" s="35">
        <v>21</v>
      </c>
      <c r="E17" s="35">
        <v>20</v>
      </c>
      <c r="F17" s="35">
        <v>17</v>
      </c>
      <c r="G17" s="35">
        <v>2</v>
      </c>
    </row>
    <row r="18" spans="1:7" ht="12.75">
      <c r="A18" s="34">
        <v>1994</v>
      </c>
      <c r="B18" s="35">
        <v>100</v>
      </c>
      <c r="C18" s="35">
        <v>42</v>
      </c>
      <c r="D18" s="35">
        <v>18</v>
      </c>
      <c r="E18" s="35">
        <v>19</v>
      </c>
      <c r="F18" s="35">
        <v>18</v>
      </c>
      <c r="G18" s="35">
        <v>3</v>
      </c>
    </row>
    <row r="19" spans="1:7" ht="12.75">
      <c r="A19" s="34">
        <v>1996</v>
      </c>
      <c r="B19" s="35">
        <v>100</v>
      </c>
      <c r="C19" s="35">
        <v>40</v>
      </c>
      <c r="D19" s="35">
        <v>18</v>
      </c>
      <c r="E19" s="35">
        <v>19</v>
      </c>
      <c r="F19" s="35">
        <v>20</v>
      </c>
      <c r="G19" s="35">
        <v>3</v>
      </c>
    </row>
    <row r="20" spans="1:7" ht="12.75">
      <c r="A20" s="34">
        <v>1998</v>
      </c>
      <c r="B20" s="35">
        <v>100</v>
      </c>
      <c r="C20" s="35">
        <v>38</v>
      </c>
      <c r="D20" s="35">
        <v>20</v>
      </c>
      <c r="E20" s="35">
        <v>19</v>
      </c>
      <c r="F20" s="35">
        <v>21</v>
      </c>
      <c r="G20" s="35">
        <v>2</v>
      </c>
    </row>
    <row r="21" spans="1:7" ht="12.75">
      <c r="A21" s="34">
        <v>1999</v>
      </c>
      <c r="B21" s="35">
        <v>100</v>
      </c>
      <c r="C21" s="35">
        <v>38</v>
      </c>
      <c r="D21" s="35">
        <v>19</v>
      </c>
      <c r="E21" s="35">
        <v>19</v>
      </c>
      <c r="F21" s="35">
        <v>21</v>
      </c>
      <c r="G21" s="35">
        <v>3</v>
      </c>
    </row>
    <row r="22" spans="1:7" ht="12.75">
      <c r="A22" s="34">
        <v>2000</v>
      </c>
      <c r="B22" s="35">
        <v>100</v>
      </c>
      <c r="C22" s="35">
        <v>38</v>
      </c>
      <c r="D22" s="35">
        <v>18</v>
      </c>
      <c r="E22" s="35">
        <v>18</v>
      </c>
      <c r="F22" s="35">
        <v>23</v>
      </c>
      <c r="G22" s="35">
        <v>3</v>
      </c>
    </row>
    <row r="23" spans="1:7" ht="12.75">
      <c r="A23" s="34">
        <v>2001</v>
      </c>
      <c r="B23" s="35">
        <v>100</v>
      </c>
      <c r="C23" s="35">
        <v>39</v>
      </c>
      <c r="D23" s="35">
        <v>16</v>
      </c>
      <c r="E23" s="35">
        <v>18</v>
      </c>
      <c r="F23" s="35">
        <v>24</v>
      </c>
      <c r="G23" s="35">
        <v>3</v>
      </c>
    </row>
    <row r="24" spans="1:7" ht="12.75">
      <c r="A24" s="36">
        <v>2002</v>
      </c>
      <c r="B24" s="37">
        <v>100</v>
      </c>
      <c r="C24" s="37">
        <v>39</v>
      </c>
      <c r="D24" s="37">
        <v>14</v>
      </c>
      <c r="E24" s="37">
        <v>19</v>
      </c>
      <c r="F24" s="37">
        <v>25</v>
      </c>
      <c r="G24" s="37">
        <v>3</v>
      </c>
    </row>
    <row r="25" spans="1:8" ht="12.75">
      <c r="A25" s="38">
        <v>2003</v>
      </c>
      <c r="B25" s="37">
        <v>100</v>
      </c>
      <c r="C25" s="37">
        <v>39</v>
      </c>
      <c r="D25" s="37">
        <v>14</v>
      </c>
      <c r="E25" s="37">
        <v>19</v>
      </c>
      <c r="F25" s="37">
        <v>25</v>
      </c>
      <c r="G25" s="37">
        <v>2</v>
      </c>
      <c r="H25" s="39"/>
    </row>
    <row r="26" spans="1:8" ht="12.75">
      <c r="A26" s="40">
        <v>2004</v>
      </c>
      <c r="B26" s="41">
        <v>100</v>
      </c>
      <c r="C26" s="41">
        <v>39</v>
      </c>
      <c r="D26" s="41">
        <v>13</v>
      </c>
      <c r="E26" s="41">
        <v>20</v>
      </c>
      <c r="F26" s="41">
        <v>26</v>
      </c>
      <c r="G26" s="41">
        <v>2</v>
      </c>
      <c r="H26" s="39"/>
    </row>
    <row r="28" ht="12.75">
      <c r="A28" s="34" t="s">
        <v>6</v>
      </c>
    </row>
    <row r="30" ht="12.75">
      <c r="A30" s="34" t="s">
        <v>30</v>
      </c>
    </row>
    <row r="31" ht="12.75">
      <c r="A31" s="34" t="s">
        <v>31</v>
      </c>
    </row>
    <row r="32" ht="12.75">
      <c r="A32" s="42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30" customWidth="1"/>
    <col min="2" max="16384" width="9.140625" style="30" customWidth="1"/>
  </cols>
  <sheetData>
    <row r="1" spans="1:9" ht="12.75">
      <c r="A1" s="1" t="s">
        <v>95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46" t="s">
        <v>96</v>
      </c>
      <c r="B2" s="29"/>
      <c r="C2" s="29"/>
      <c r="D2" s="29"/>
      <c r="E2" s="29"/>
      <c r="F2" s="29"/>
      <c r="G2" s="43"/>
      <c r="H2" s="43"/>
      <c r="I2" s="43"/>
    </row>
    <row r="3" spans="1:9" ht="12.75">
      <c r="A3" s="29"/>
      <c r="B3" s="29"/>
      <c r="C3" s="29"/>
      <c r="D3" s="29"/>
      <c r="E3" s="29"/>
      <c r="F3" s="29"/>
      <c r="G3" s="43"/>
      <c r="H3" s="43"/>
      <c r="I3" s="43"/>
    </row>
    <row r="4" spans="1:9" ht="25.5">
      <c r="A4" s="44" t="s">
        <v>97</v>
      </c>
      <c r="B4" s="45" t="s">
        <v>37</v>
      </c>
      <c r="C4" s="45" t="s">
        <v>38</v>
      </c>
      <c r="D4" s="45" t="s">
        <v>43</v>
      </c>
      <c r="E4" s="45" t="s">
        <v>40</v>
      </c>
      <c r="F4" s="45" t="s">
        <v>41</v>
      </c>
      <c r="G4" s="31"/>
      <c r="H4" s="31"/>
      <c r="I4" s="31"/>
    </row>
    <row r="5" spans="1:6" ht="12.75">
      <c r="A5" t="s">
        <v>9</v>
      </c>
      <c r="B5" s="27">
        <v>100</v>
      </c>
      <c r="C5" s="27">
        <v>100</v>
      </c>
      <c r="D5" s="27">
        <v>100</v>
      </c>
      <c r="E5" s="27">
        <v>100</v>
      </c>
      <c r="F5" s="27">
        <v>100</v>
      </c>
    </row>
    <row r="6" spans="1:6" ht="12.75">
      <c r="A6" t="s">
        <v>10</v>
      </c>
      <c r="B6" s="27">
        <v>82.6</v>
      </c>
      <c r="C6" s="27">
        <v>83.4</v>
      </c>
      <c r="D6" s="27">
        <v>66.6</v>
      </c>
      <c r="E6" s="27">
        <v>47.5</v>
      </c>
      <c r="F6" s="27">
        <v>18.9</v>
      </c>
    </row>
    <row r="7" spans="1:6" ht="12.75">
      <c r="A7" t="s">
        <v>11</v>
      </c>
      <c r="B7" s="27">
        <v>2.3</v>
      </c>
      <c r="C7" s="27">
        <v>3.8</v>
      </c>
      <c r="D7" s="27">
        <v>6</v>
      </c>
      <c r="E7" s="27">
        <v>8.4</v>
      </c>
      <c r="F7" s="27">
        <v>17.8</v>
      </c>
    </row>
    <row r="8" spans="1:6" ht="12.75">
      <c r="A8" t="s">
        <v>12</v>
      </c>
      <c r="B8" s="27">
        <f>0.3+0.7+2.5</f>
        <v>3.5</v>
      </c>
      <c r="C8" s="27">
        <f>0.4+2.2+4.4</f>
        <v>7</v>
      </c>
      <c r="D8" s="27">
        <f>0.6+6+10</f>
        <v>16.6</v>
      </c>
      <c r="E8" s="27">
        <f>1+10.1+14.6</f>
        <v>25.7</v>
      </c>
      <c r="F8" s="27">
        <f>0.3+10.9+10</f>
        <v>21.200000000000003</v>
      </c>
    </row>
    <row r="9" spans="1:6" ht="12.75">
      <c r="A9" t="s">
        <v>13</v>
      </c>
      <c r="B9" s="27">
        <v>1.2</v>
      </c>
      <c r="C9" s="27">
        <v>2.8</v>
      </c>
      <c r="D9" s="27">
        <v>7.1</v>
      </c>
      <c r="E9" s="27">
        <v>15.7</v>
      </c>
      <c r="F9" s="27">
        <v>40.1</v>
      </c>
    </row>
    <row r="10" spans="1:6" ht="12.75">
      <c r="A10" t="s">
        <v>14</v>
      </c>
      <c r="B10" s="27">
        <v>8.4</v>
      </c>
      <c r="C10" s="27">
        <v>1.6</v>
      </c>
      <c r="D10" s="27">
        <v>0.9</v>
      </c>
      <c r="E10" s="27">
        <v>0.2</v>
      </c>
      <c r="F10" s="27">
        <v>0.1</v>
      </c>
    </row>
    <row r="11" spans="1:6" ht="12.75">
      <c r="A11" s="10" t="s">
        <v>15</v>
      </c>
      <c r="B11" s="28">
        <v>2</v>
      </c>
      <c r="C11" s="28">
        <v>1.5</v>
      </c>
      <c r="D11" s="28">
        <v>2.7</v>
      </c>
      <c r="E11" s="28">
        <v>2.6</v>
      </c>
      <c r="F11" s="28">
        <v>1.9</v>
      </c>
    </row>
    <row r="12" spans="1:6" ht="12.75">
      <c r="A12"/>
      <c r="B12"/>
      <c r="C12"/>
      <c r="D12"/>
      <c r="E12"/>
      <c r="F12"/>
    </row>
    <row r="13" spans="1:6" ht="12.75">
      <c r="A13" t="s">
        <v>98</v>
      </c>
      <c r="B13"/>
      <c r="C13"/>
      <c r="D13"/>
      <c r="E13"/>
      <c r="F13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53" customWidth="1"/>
    <col min="2" max="2" width="5.57421875" style="53" bestFit="1" customWidth="1"/>
    <col min="3" max="3" width="6.8515625" style="53" customWidth="1"/>
    <col min="4" max="4" width="7.00390625" style="53" customWidth="1"/>
    <col min="5" max="5" width="6.28125" style="53" customWidth="1"/>
    <col min="6" max="7" width="5.57421875" style="53" bestFit="1" customWidth="1"/>
    <col min="8" max="8" width="6.8515625" style="53" customWidth="1"/>
    <col min="9" max="9" width="7.00390625" style="53" customWidth="1"/>
    <col min="10" max="12" width="5.57421875" style="53" bestFit="1" customWidth="1"/>
    <col min="13" max="13" width="6.8515625" style="53" customWidth="1"/>
    <col min="14" max="14" width="7.00390625" style="53" customWidth="1"/>
    <col min="15" max="17" width="5.57421875" style="53" bestFit="1" customWidth="1"/>
    <col min="18" max="18" width="6.8515625" style="53" customWidth="1"/>
    <col min="19" max="19" width="7.00390625" style="53" customWidth="1"/>
    <col min="20" max="22" width="5.57421875" style="53" bestFit="1" customWidth="1"/>
    <col min="23" max="23" width="6.8515625" style="53" customWidth="1"/>
    <col min="24" max="24" width="7.00390625" style="53" customWidth="1"/>
    <col min="25" max="27" width="5.57421875" style="53" bestFit="1" customWidth="1"/>
    <col min="28" max="28" width="6.8515625" style="53" customWidth="1"/>
    <col min="29" max="29" width="7.00390625" style="53" customWidth="1"/>
    <col min="30" max="31" width="5.57421875" style="53" bestFit="1" customWidth="1"/>
    <col min="32" max="16384" width="9.140625" style="53" customWidth="1"/>
  </cols>
  <sheetData>
    <row r="1" spans="1:31" ht="12.75">
      <c r="A1" s="12" t="s">
        <v>117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12.75">
      <c r="A2" s="94"/>
      <c r="B2" s="114">
        <v>1984</v>
      </c>
      <c r="C2" s="108"/>
      <c r="D2" s="108"/>
      <c r="E2" s="108"/>
      <c r="F2" s="115"/>
      <c r="G2" s="111">
        <v>1989</v>
      </c>
      <c r="H2" s="112"/>
      <c r="I2" s="112"/>
      <c r="J2" s="112"/>
      <c r="K2" s="113"/>
      <c r="L2" s="111">
        <v>1994</v>
      </c>
      <c r="M2" s="112"/>
      <c r="N2" s="112"/>
      <c r="O2" s="112"/>
      <c r="P2" s="113"/>
      <c r="Q2" s="111">
        <v>1999</v>
      </c>
      <c r="R2" s="112"/>
      <c r="S2" s="112"/>
      <c r="T2" s="112"/>
      <c r="U2" s="113"/>
      <c r="V2" s="111">
        <v>2001</v>
      </c>
      <c r="W2" s="112"/>
      <c r="X2" s="112"/>
      <c r="Y2" s="112"/>
      <c r="Z2" s="113"/>
      <c r="AA2" s="111">
        <v>2003</v>
      </c>
      <c r="AB2" s="112"/>
      <c r="AC2" s="112"/>
      <c r="AD2" s="112"/>
      <c r="AE2" s="113"/>
    </row>
    <row r="3" spans="1:31" ht="12.75">
      <c r="A3" s="95"/>
      <c r="B3" s="96" t="s">
        <v>101</v>
      </c>
      <c r="C3" s="14" t="s">
        <v>102</v>
      </c>
      <c r="D3" s="14" t="s">
        <v>103</v>
      </c>
      <c r="E3" s="97">
        <v>0.25</v>
      </c>
      <c r="F3" s="98">
        <v>0.75</v>
      </c>
      <c r="G3" s="96" t="s">
        <v>101</v>
      </c>
      <c r="H3" s="14" t="s">
        <v>102</v>
      </c>
      <c r="I3" s="14" t="s">
        <v>103</v>
      </c>
      <c r="J3" s="97">
        <v>0.25</v>
      </c>
      <c r="K3" s="98">
        <v>0.75</v>
      </c>
      <c r="L3" s="96" t="s">
        <v>101</v>
      </c>
      <c r="M3" s="14" t="s">
        <v>102</v>
      </c>
      <c r="N3" s="14" t="s">
        <v>103</v>
      </c>
      <c r="O3" s="97">
        <v>0.25</v>
      </c>
      <c r="P3" s="98">
        <v>0.75</v>
      </c>
      <c r="Q3" s="96" t="s">
        <v>101</v>
      </c>
      <c r="R3" s="14" t="s">
        <v>102</v>
      </c>
      <c r="S3" s="14" t="s">
        <v>103</v>
      </c>
      <c r="T3" s="97">
        <v>0.25</v>
      </c>
      <c r="U3" s="98">
        <v>0.75</v>
      </c>
      <c r="V3" s="96" t="s">
        <v>101</v>
      </c>
      <c r="W3" s="14" t="s">
        <v>102</v>
      </c>
      <c r="X3" s="14" t="s">
        <v>103</v>
      </c>
      <c r="Y3" s="97">
        <v>0.25</v>
      </c>
      <c r="Z3" s="98">
        <v>0.75</v>
      </c>
      <c r="AA3" s="96" t="s">
        <v>101</v>
      </c>
      <c r="AB3" s="14" t="s">
        <v>102</v>
      </c>
      <c r="AC3" s="14" t="s">
        <v>103</v>
      </c>
      <c r="AD3" s="97">
        <v>0.25</v>
      </c>
      <c r="AE3" s="98">
        <v>0.75</v>
      </c>
    </row>
    <row r="4" spans="1:31" ht="12.75">
      <c r="A4" s="107" t="s">
        <v>104</v>
      </c>
      <c r="B4" s="99"/>
      <c r="C4" s="100"/>
      <c r="D4" s="100"/>
      <c r="E4" s="100"/>
      <c r="F4" s="101"/>
      <c r="G4" s="102"/>
      <c r="H4" s="103"/>
      <c r="I4" s="103"/>
      <c r="J4" s="103"/>
      <c r="K4" s="104"/>
      <c r="L4" s="102"/>
      <c r="M4" s="103"/>
      <c r="N4" s="103"/>
      <c r="O4" s="103"/>
      <c r="P4" s="104"/>
      <c r="Q4" s="102"/>
      <c r="R4" s="103"/>
      <c r="S4" s="103"/>
      <c r="T4" s="103"/>
      <c r="U4" s="104"/>
      <c r="V4" s="102"/>
      <c r="W4" s="103"/>
      <c r="X4" s="103"/>
      <c r="Y4" s="103"/>
      <c r="Z4" s="104"/>
      <c r="AA4" s="102"/>
      <c r="AB4" s="103"/>
      <c r="AC4" s="103"/>
      <c r="AD4" s="103"/>
      <c r="AE4" s="104"/>
    </row>
    <row r="5" spans="1:31" ht="12.75">
      <c r="A5" s="52" t="s">
        <v>105</v>
      </c>
      <c r="B5" s="99">
        <v>290.92199381</v>
      </c>
      <c r="C5" s="100">
        <v>37.996159709</v>
      </c>
      <c r="D5" s="100">
        <v>122.19441771</v>
      </c>
      <c r="E5" s="100">
        <v>39.314725698</v>
      </c>
      <c r="F5" s="101">
        <v>242.61790183</v>
      </c>
      <c r="G5" s="99">
        <v>372.37136734</v>
      </c>
      <c r="H5" s="100">
        <v>49.172698802</v>
      </c>
      <c r="I5" s="100">
        <v>108.76774194</v>
      </c>
      <c r="J5" s="100">
        <v>38.580645161</v>
      </c>
      <c r="K5" s="101">
        <v>265.61290323</v>
      </c>
      <c r="L5" s="99">
        <v>275.67229009</v>
      </c>
      <c r="M5" s="100">
        <v>21.019803029</v>
      </c>
      <c r="N5" s="100">
        <v>110.49932524</v>
      </c>
      <c r="O5" s="100">
        <v>29.571605938</v>
      </c>
      <c r="P5" s="101">
        <v>270.16464238</v>
      </c>
      <c r="Q5" s="99">
        <v>280.35552221</v>
      </c>
      <c r="R5" s="100">
        <v>20.851265284</v>
      </c>
      <c r="S5" s="100">
        <v>98.295318127</v>
      </c>
      <c r="T5" s="100">
        <v>24.297719088</v>
      </c>
      <c r="U5" s="101">
        <v>267.97291717</v>
      </c>
      <c r="V5" s="99">
        <v>309.64484937</v>
      </c>
      <c r="W5" s="100">
        <v>39.072378183</v>
      </c>
      <c r="X5" s="100">
        <v>100.77922078</v>
      </c>
      <c r="Y5" s="100">
        <v>22.857142857</v>
      </c>
      <c r="Z5" s="101">
        <v>292.98701299</v>
      </c>
      <c r="AA5" s="99">
        <v>306.38390407</v>
      </c>
      <c r="AB5" s="100">
        <v>29.20496077</v>
      </c>
      <c r="AC5" s="100">
        <v>100.8</v>
      </c>
      <c r="AD5" s="100">
        <v>19</v>
      </c>
      <c r="AE5" s="101">
        <v>284</v>
      </c>
    </row>
    <row r="6" spans="1:31" s="105" customFormat="1" ht="12.75">
      <c r="A6" s="52" t="s">
        <v>106</v>
      </c>
      <c r="B6" s="49">
        <v>302.18595327</v>
      </c>
      <c r="C6" s="50">
        <v>39.437707235</v>
      </c>
      <c r="D6" s="50">
        <v>131.58036574</v>
      </c>
      <c r="E6" s="50">
        <v>47.903753609</v>
      </c>
      <c r="F6" s="51">
        <v>257.67083734</v>
      </c>
      <c r="G6" s="49">
        <v>340.452934</v>
      </c>
      <c r="H6" s="50">
        <v>24.797973688</v>
      </c>
      <c r="I6" s="50">
        <v>165.40116129</v>
      </c>
      <c r="J6" s="50">
        <v>54.161290323</v>
      </c>
      <c r="K6" s="51">
        <v>357.61290323</v>
      </c>
      <c r="L6" s="49">
        <v>335.48366107</v>
      </c>
      <c r="M6" s="50">
        <v>25.318829342</v>
      </c>
      <c r="N6" s="50">
        <v>173.19838057</v>
      </c>
      <c r="O6" s="50">
        <v>50.5317139</v>
      </c>
      <c r="P6" s="51">
        <v>378.67746289</v>
      </c>
      <c r="Q6" s="49">
        <v>463.32367151</v>
      </c>
      <c r="R6" s="50">
        <v>73.819968775</v>
      </c>
      <c r="S6" s="50">
        <v>159.03961585</v>
      </c>
      <c r="T6" s="50">
        <v>45.944777911</v>
      </c>
      <c r="U6" s="51">
        <v>332.43697479</v>
      </c>
      <c r="V6" s="49">
        <v>461.21688886</v>
      </c>
      <c r="W6" s="50">
        <v>45.402973387</v>
      </c>
      <c r="X6" s="50">
        <v>171.42857143</v>
      </c>
      <c r="Y6" s="50">
        <v>57.142857143</v>
      </c>
      <c r="Z6" s="51">
        <v>404.15584416</v>
      </c>
      <c r="AA6" s="49">
        <v>435.60312598</v>
      </c>
      <c r="AB6" s="50">
        <v>44.707904767</v>
      </c>
      <c r="AC6" s="50">
        <v>175</v>
      </c>
      <c r="AD6" s="50">
        <v>53.5</v>
      </c>
      <c r="AE6" s="51">
        <v>413</v>
      </c>
    </row>
    <row r="7" spans="1:31" s="105" customFormat="1" ht="12.75">
      <c r="A7" s="52" t="s">
        <v>107</v>
      </c>
      <c r="B7" s="49">
        <v>210.54069701</v>
      </c>
      <c r="C7" s="50">
        <v>21.810463475</v>
      </c>
      <c r="D7" s="50">
        <v>102.71414822</v>
      </c>
      <c r="E7" s="50">
        <v>28.157844081</v>
      </c>
      <c r="F7" s="51">
        <v>230.2213667</v>
      </c>
      <c r="G7" s="49">
        <v>227.93454008</v>
      </c>
      <c r="H7" s="50">
        <v>15.805111094</v>
      </c>
      <c r="I7" s="50">
        <v>112.03225806</v>
      </c>
      <c r="J7" s="50">
        <v>33.090322581</v>
      </c>
      <c r="K7" s="51">
        <v>259.67741935</v>
      </c>
      <c r="L7" s="49">
        <v>279.86411048</v>
      </c>
      <c r="M7" s="50">
        <v>18.61438625</v>
      </c>
      <c r="N7" s="50">
        <v>124.15654521</v>
      </c>
      <c r="O7" s="50">
        <v>37.246963563</v>
      </c>
      <c r="P7" s="51">
        <v>297.9757085</v>
      </c>
      <c r="Q7" s="49">
        <v>366.38930541</v>
      </c>
      <c r="R7" s="50">
        <v>34.122927623</v>
      </c>
      <c r="S7" s="50">
        <v>166.99159664</v>
      </c>
      <c r="T7" s="50">
        <v>55.222088836</v>
      </c>
      <c r="U7" s="51">
        <v>377.71908764</v>
      </c>
      <c r="V7" s="49">
        <v>395.98460504</v>
      </c>
      <c r="W7" s="50">
        <v>22.842884522</v>
      </c>
      <c r="X7" s="50">
        <v>186.80519481</v>
      </c>
      <c r="Y7" s="50">
        <v>57.142857143</v>
      </c>
      <c r="Z7" s="51">
        <v>443.11688312</v>
      </c>
      <c r="AA7" s="49">
        <v>431.73062527</v>
      </c>
      <c r="AB7" s="50">
        <v>34.14745489</v>
      </c>
      <c r="AC7" s="50">
        <v>181.3</v>
      </c>
      <c r="AD7" s="50">
        <v>57</v>
      </c>
      <c r="AE7" s="51">
        <v>446</v>
      </c>
    </row>
    <row r="8" spans="1:31" s="105" customFormat="1" ht="12.75">
      <c r="A8" s="52" t="s">
        <v>2</v>
      </c>
      <c r="B8" s="49">
        <v>210.29477713</v>
      </c>
      <c r="C8" s="50">
        <v>13.489468435</v>
      </c>
      <c r="D8" s="50">
        <v>120.68912416</v>
      </c>
      <c r="E8" s="50">
        <v>31.168431184</v>
      </c>
      <c r="F8" s="51">
        <v>255.01443696</v>
      </c>
      <c r="G8" s="49">
        <v>248.95279138</v>
      </c>
      <c r="H8" s="50">
        <v>15.728035434</v>
      </c>
      <c r="I8" s="50">
        <v>139.48387097</v>
      </c>
      <c r="J8" s="50">
        <v>45.139354839</v>
      </c>
      <c r="K8" s="51">
        <v>293.80645161</v>
      </c>
      <c r="L8" s="49">
        <v>330.18226387</v>
      </c>
      <c r="M8" s="50">
        <v>29.02239423</v>
      </c>
      <c r="N8" s="50">
        <v>144.02159244</v>
      </c>
      <c r="O8" s="50">
        <v>45.192982456</v>
      </c>
      <c r="P8" s="51">
        <v>351.36302294</v>
      </c>
      <c r="Q8" s="49">
        <v>452.27183051</v>
      </c>
      <c r="R8" s="50">
        <v>57.542420626</v>
      </c>
      <c r="S8" s="50">
        <v>194.3817527</v>
      </c>
      <c r="T8" s="50">
        <v>72.601584634</v>
      </c>
      <c r="U8" s="51">
        <v>459.44777911</v>
      </c>
      <c r="V8" s="49">
        <v>461.73205631</v>
      </c>
      <c r="W8" s="50">
        <v>36.033574774</v>
      </c>
      <c r="X8" s="50">
        <v>212.98701299</v>
      </c>
      <c r="Y8" s="50">
        <v>73.766233766</v>
      </c>
      <c r="Z8" s="51">
        <v>503.8961039</v>
      </c>
      <c r="AA8" s="49">
        <v>432.47526011</v>
      </c>
      <c r="AB8" s="50">
        <v>36.249745643</v>
      </c>
      <c r="AC8" s="50">
        <v>195.5</v>
      </c>
      <c r="AD8" s="50">
        <v>60.8</v>
      </c>
      <c r="AE8" s="51">
        <v>490</v>
      </c>
    </row>
    <row r="9" spans="1:31" s="105" customFormat="1" ht="12.75">
      <c r="A9" s="52" t="s">
        <v>108</v>
      </c>
      <c r="B9" s="49">
        <v>210.8344636</v>
      </c>
      <c r="C9" s="50">
        <v>50.056749768</v>
      </c>
      <c r="D9" s="50">
        <v>88.5466795</v>
      </c>
      <c r="E9" s="50">
        <v>24.79307026</v>
      </c>
      <c r="F9" s="51">
        <v>194.8026949</v>
      </c>
      <c r="G9" s="49">
        <v>207.08283616</v>
      </c>
      <c r="H9" s="50">
        <v>29.292736097</v>
      </c>
      <c r="I9" s="50">
        <v>92.741935484</v>
      </c>
      <c r="J9" s="50">
        <v>22.55483871</v>
      </c>
      <c r="K9" s="51">
        <v>225.5483871</v>
      </c>
      <c r="L9" s="49">
        <v>206.40931671</v>
      </c>
      <c r="M9" s="50">
        <v>17.663217614</v>
      </c>
      <c r="N9" s="50">
        <v>102.61538462</v>
      </c>
      <c r="O9" s="50">
        <v>20.73414305</v>
      </c>
      <c r="P9" s="51">
        <v>237.88021592</v>
      </c>
      <c r="Q9" s="49">
        <v>254.54349261</v>
      </c>
      <c r="R9" s="50">
        <v>24.257443973</v>
      </c>
      <c r="S9" s="50">
        <v>141.45027611</v>
      </c>
      <c r="T9" s="50">
        <v>44.177671068</v>
      </c>
      <c r="U9" s="51">
        <v>307.03481393</v>
      </c>
      <c r="V9" s="49">
        <v>308.94544192</v>
      </c>
      <c r="W9" s="50">
        <v>24.206331228</v>
      </c>
      <c r="X9" s="50">
        <v>149.61038961</v>
      </c>
      <c r="Y9" s="50">
        <v>31.168831169</v>
      </c>
      <c r="Z9" s="51">
        <v>355.42857143</v>
      </c>
      <c r="AA9" s="49">
        <v>430.95370079</v>
      </c>
      <c r="AB9" s="50">
        <v>58.096795694</v>
      </c>
      <c r="AC9" s="50">
        <v>160</v>
      </c>
      <c r="AD9" s="50">
        <v>45.8</v>
      </c>
      <c r="AE9" s="51">
        <v>370</v>
      </c>
    </row>
    <row r="10" spans="1:31" s="105" customFormat="1" ht="12.75">
      <c r="A10" s="52"/>
      <c r="B10" s="49"/>
      <c r="C10" s="50"/>
      <c r="D10" s="50"/>
      <c r="E10" s="50"/>
      <c r="F10" s="51"/>
      <c r="G10" s="49"/>
      <c r="H10" s="50"/>
      <c r="I10" s="50"/>
      <c r="J10" s="50"/>
      <c r="K10" s="51"/>
      <c r="L10" s="49"/>
      <c r="M10" s="50"/>
      <c r="N10" s="50"/>
      <c r="O10" s="50"/>
      <c r="P10" s="51"/>
      <c r="Q10" s="49"/>
      <c r="R10" s="50"/>
      <c r="S10" s="50"/>
      <c r="T10" s="50"/>
      <c r="U10" s="51"/>
      <c r="V10" s="49"/>
      <c r="W10" s="50"/>
      <c r="X10" s="50"/>
      <c r="Y10" s="50"/>
      <c r="Z10" s="51"/>
      <c r="AA10" s="49"/>
      <c r="AB10" s="50"/>
      <c r="AC10" s="50"/>
      <c r="AD10" s="50"/>
      <c r="AE10" s="51"/>
    </row>
    <row r="11" spans="1:31" s="105" customFormat="1" ht="25.5">
      <c r="A11" s="52" t="s">
        <v>130</v>
      </c>
      <c r="B11" s="49"/>
      <c r="C11" s="50"/>
      <c r="D11" s="50"/>
      <c r="E11" s="50"/>
      <c r="F11" s="51"/>
      <c r="G11" s="49"/>
      <c r="H11" s="50"/>
      <c r="I11" s="50"/>
      <c r="J11" s="50"/>
      <c r="K11" s="51"/>
      <c r="L11" s="49"/>
      <c r="M11" s="50"/>
      <c r="N11" s="50"/>
      <c r="O11" s="50"/>
      <c r="P11" s="51"/>
      <c r="Q11" s="49"/>
      <c r="R11" s="50"/>
      <c r="S11" s="50"/>
      <c r="T11" s="50"/>
      <c r="U11" s="51"/>
      <c r="V11" s="49"/>
      <c r="W11" s="50"/>
      <c r="X11" s="50"/>
      <c r="Y11" s="50"/>
      <c r="Z11" s="51"/>
      <c r="AA11" s="49"/>
      <c r="AB11" s="50"/>
      <c r="AC11" s="50"/>
      <c r="AD11" s="50"/>
      <c r="AE11" s="51"/>
    </row>
    <row r="12" spans="1:31" s="105" customFormat="1" ht="12.75">
      <c r="A12" s="52" t="s">
        <v>4</v>
      </c>
      <c r="B12" s="49">
        <v>318.16748897</v>
      </c>
      <c r="C12" s="50">
        <v>49.504615545</v>
      </c>
      <c r="D12" s="50">
        <v>161.15495669</v>
      </c>
      <c r="E12" s="50">
        <v>65.52454283</v>
      </c>
      <c r="F12" s="51">
        <v>344.44658325</v>
      </c>
      <c r="G12" s="49">
        <v>348.49330831</v>
      </c>
      <c r="H12" s="50">
        <v>35.017575252</v>
      </c>
      <c r="I12" s="50">
        <v>204.03225806</v>
      </c>
      <c r="J12" s="50">
        <v>85.322580645</v>
      </c>
      <c r="K12" s="51">
        <v>373.93548387</v>
      </c>
      <c r="L12" s="49">
        <v>450.81425508</v>
      </c>
      <c r="M12" s="50">
        <v>41.82965467</v>
      </c>
      <c r="N12" s="50">
        <v>228.19973009</v>
      </c>
      <c r="O12" s="50">
        <v>101.80836707</v>
      </c>
      <c r="P12" s="51">
        <v>459.37921727</v>
      </c>
      <c r="Q12" s="49">
        <v>527.95637304</v>
      </c>
      <c r="R12" s="50">
        <v>69.227504439</v>
      </c>
      <c r="S12" s="50">
        <v>260.6482593</v>
      </c>
      <c r="T12" s="50">
        <v>132.53301321</v>
      </c>
      <c r="U12" s="51">
        <v>544.6002401</v>
      </c>
      <c r="V12" s="49">
        <v>578.08216381</v>
      </c>
      <c r="W12" s="50">
        <v>44.172890697</v>
      </c>
      <c r="X12" s="50">
        <v>302.33558442</v>
      </c>
      <c r="Y12" s="50">
        <v>139.74025974</v>
      </c>
      <c r="Z12" s="51">
        <v>611.94805195</v>
      </c>
      <c r="AA12" s="49">
        <v>680.24015084</v>
      </c>
      <c r="AB12" s="50">
        <v>71.523629032</v>
      </c>
      <c r="AC12" s="50">
        <v>304</v>
      </c>
      <c r="AD12" s="50">
        <v>123</v>
      </c>
      <c r="AE12" s="51">
        <v>703.5</v>
      </c>
    </row>
    <row r="13" spans="1:31" s="105" customFormat="1" ht="12.75">
      <c r="A13" s="52" t="s">
        <v>5</v>
      </c>
      <c r="B13" s="49">
        <v>131.70783069</v>
      </c>
      <c r="C13" s="50">
        <v>10.0589756</v>
      </c>
      <c r="D13" s="50">
        <v>72.60827719</v>
      </c>
      <c r="E13" s="50">
        <v>13.636188643</v>
      </c>
      <c r="F13" s="51">
        <v>162.92589028</v>
      </c>
      <c r="G13" s="49">
        <v>143.08291312</v>
      </c>
      <c r="H13" s="50">
        <v>9.4430333529</v>
      </c>
      <c r="I13" s="50">
        <v>68.258064516</v>
      </c>
      <c r="J13" s="50">
        <v>11.351612903</v>
      </c>
      <c r="K13" s="51">
        <v>166.19354839</v>
      </c>
      <c r="L13" s="49">
        <v>142.53824197</v>
      </c>
      <c r="M13" s="50">
        <v>7.8240059762</v>
      </c>
      <c r="N13" s="50">
        <v>76.737435897</v>
      </c>
      <c r="O13" s="50">
        <v>8.6909581646</v>
      </c>
      <c r="P13" s="51">
        <v>168.31282051</v>
      </c>
      <c r="Q13" s="49">
        <v>230.23567208</v>
      </c>
      <c r="R13" s="50">
        <v>23.544522993</v>
      </c>
      <c r="S13" s="50">
        <v>100.06242497</v>
      </c>
      <c r="T13" s="50">
        <v>17.671068427</v>
      </c>
      <c r="U13" s="51">
        <v>251.81272509</v>
      </c>
      <c r="V13" s="49">
        <v>237.59916349</v>
      </c>
      <c r="W13" s="50">
        <v>16.855971821</v>
      </c>
      <c r="X13" s="50">
        <v>104.72727273</v>
      </c>
      <c r="Y13" s="50">
        <v>14.12987013</v>
      </c>
      <c r="Z13" s="51">
        <v>275.32467532</v>
      </c>
      <c r="AA13" s="49">
        <v>224.46661496</v>
      </c>
      <c r="AB13" s="50">
        <v>15.07425539</v>
      </c>
      <c r="AC13" s="50">
        <v>104.5</v>
      </c>
      <c r="AD13" s="50">
        <v>18.486</v>
      </c>
      <c r="AE13" s="51">
        <v>270</v>
      </c>
    </row>
    <row r="14" spans="1:31" s="105" customFormat="1" ht="12.75">
      <c r="A14" s="52"/>
      <c r="B14" s="49"/>
      <c r="C14" s="50"/>
      <c r="D14" s="50"/>
      <c r="E14" s="50"/>
      <c r="F14" s="51"/>
      <c r="G14" s="49"/>
      <c r="H14" s="50"/>
      <c r="I14" s="50"/>
      <c r="J14" s="50"/>
      <c r="K14" s="51"/>
      <c r="L14" s="49"/>
      <c r="M14" s="50"/>
      <c r="N14" s="50"/>
      <c r="O14" s="50"/>
      <c r="P14" s="51"/>
      <c r="Q14" s="49"/>
      <c r="R14" s="50"/>
      <c r="S14" s="50"/>
      <c r="T14" s="50"/>
      <c r="U14" s="51"/>
      <c r="V14" s="49"/>
      <c r="W14" s="50"/>
      <c r="X14" s="50"/>
      <c r="Y14" s="50"/>
      <c r="Z14" s="51"/>
      <c r="AA14" s="49"/>
      <c r="AB14" s="50"/>
      <c r="AC14" s="50"/>
      <c r="AD14" s="50"/>
      <c r="AE14" s="51"/>
    </row>
    <row r="15" spans="1:31" s="105" customFormat="1" ht="12.75">
      <c r="A15" s="52" t="s">
        <v>109</v>
      </c>
      <c r="B15" s="49"/>
      <c r="C15" s="50"/>
      <c r="D15" s="50"/>
      <c r="E15" s="50"/>
      <c r="F15" s="51"/>
      <c r="G15" s="49"/>
      <c r="H15" s="50"/>
      <c r="I15" s="50"/>
      <c r="J15" s="50"/>
      <c r="K15" s="51"/>
      <c r="L15" s="49"/>
      <c r="M15" s="50"/>
      <c r="N15" s="50"/>
      <c r="O15" s="50"/>
      <c r="P15" s="51"/>
      <c r="Q15" s="49"/>
      <c r="R15" s="50"/>
      <c r="S15" s="50"/>
      <c r="T15" s="50"/>
      <c r="U15" s="51"/>
      <c r="V15" s="49"/>
      <c r="W15" s="50"/>
      <c r="X15" s="50"/>
      <c r="Y15" s="50"/>
      <c r="Z15" s="51"/>
      <c r="AA15" s="49"/>
      <c r="AB15" s="50"/>
      <c r="AC15" s="50"/>
      <c r="AD15" s="50"/>
      <c r="AE15" s="51"/>
    </row>
    <row r="16" spans="1:31" s="105" customFormat="1" ht="12.75">
      <c r="A16" s="52" t="s">
        <v>110</v>
      </c>
      <c r="B16" s="49">
        <v>229.98724435</v>
      </c>
      <c r="C16" s="50">
        <v>27.618684777</v>
      </c>
      <c r="D16" s="50">
        <v>117.76708373</v>
      </c>
      <c r="E16" s="50">
        <v>34.179018287</v>
      </c>
      <c r="F16" s="51">
        <v>248.81616939</v>
      </c>
      <c r="G16" s="49">
        <v>246.00704609</v>
      </c>
      <c r="H16" s="50">
        <v>20.063874067</v>
      </c>
      <c r="I16" s="50">
        <v>127.61290323</v>
      </c>
      <c r="J16" s="50">
        <v>44.516129032</v>
      </c>
      <c r="K16" s="51">
        <v>279.67258065</v>
      </c>
      <c r="L16" s="49">
        <v>297.60972861</v>
      </c>
      <c r="M16" s="50">
        <v>23.671225763</v>
      </c>
      <c r="N16" s="50">
        <v>136.57219973</v>
      </c>
      <c r="O16" s="50">
        <v>46.558704453</v>
      </c>
      <c r="P16" s="51">
        <v>333.98110661</v>
      </c>
      <c r="Q16" s="49">
        <v>398.94490476</v>
      </c>
      <c r="R16" s="50">
        <v>42.332431624</v>
      </c>
      <c r="S16" s="50">
        <v>194.3817527</v>
      </c>
      <c r="T16" s="50">
        <v>80.6242497</v>
      </c>
      <c r="U16" s="51">
        <v>417.4789916</v>
      </c>
      <c r="V16" s="49">
        <v>418.98891893</v>
      </c>
      <c r="W16" s="50">
        <v>27.308693293</v>
      </c>
      <c r="X16" s="50">
        <v>212.98701299</v>
      </c>
      <c r="Y16" s="50">
        <v>85.194805195</v>
      </c>
      <c r="Z16" s="51">
        <v>475.32467532</v>
      </c>
      <c r="AA16" s="49">
        <v>470.15774994</v>
      </c>
      <c r="AB16" s="50">
        <v>42.819097584</v>
      </c>
      <c r="AC16" s="50">
        <v>215</v>
      </c>
      <c r="AD16" s="50">
        <v>83.4</v>
      </c>
      <c r="AE16" s="51">
        <v>480.75</v>
      </c>
    </row>
    <row r="17" spans="1:31" s="105" customFormat="1" ht="12.75">
      <c r="A17" s="52" t="s">
        <v>111</v>
      </c>
      <c r="B17" s="49">
        <v>54.050500862</v>
      </c>
      <c r="C17" s="50">
        <v>4.9861747837</v>
      </c>
      <c r="D17" s="50">
        <v>26.569316651</v>
      </c>
      <c r="E17" s="50">
        <v>0.708373436</v>
      </c>
      <c r="F17" s="51">
        <v>65.73705486</v>
      </c>
      <c r="G17" s="49">
        <v>68.180403248</v>
      </c>
      <c r="H17" s="50">
        <v>6.981746837</v>
      </c>
      <c r="I17" s="50">
        <v>34.425806452</v>
      </c>
      <c r="J17" s="50">
        <v>0.964516129</v>
      </c>
      <c r="K17" s="51">
        <v>73.748387097</v>
      </c>
      <c r="L17" s="49">
        <v>89.824454329</v>
      </c>
      <c r="M17" s="50">
        <v>9.6474928407</v>
      </c>
      <c r="N17" s="50">
        <v>38.488529015</v>
      </c>
      <c r="O17" s="50">
        <v>0.2483130904</v>
      </c>
      <c r="P17" s="51">
        <v>82.564102564</v>
      </c>
      <c r="Q17" s="49">
        <v>64.299936136</v>
      </c>
      <c r="R17" s="50">
        <v>9.1880597336</v>
      </c>
      <c r="S17" s="50">
        <v>30.924369748</v>
      </c>
      <c r="T17" s="50">
        <v>0</v>
      </c>
      <c r="U17" s="51">
        <v>90.674669868</v>
      </c>
      <c r="V17" s="49">
        <v>117.14508219</v>
      </c>
      <c r="W17" s="50">
        <v>19.23196801</v>
      </c>
      <c r="X17" s="50">
        <v>42.597402597</v>
      </c>
      <c r="Y17" s="50">
        <v>0.5194805195</v>
      </c>
      <c r="Z17" s="51">
        <v>87.272727273</v>
      </c>
      <c r="AA17" s="49">
        <v>89.824690076</v>
      </c>
      <c r="AB17" s="50">
        <v>18.640894679</v>
      </c>
      <c r="AC17" s="50">
        <v>26.3</v>
      </c>
      <c r="AD17" s="50">
        <v>0.001</v>
      </c>
      <c r="AE17" s="51">
        <v>79</v>
      </c>
    </row>
    <row r="18" spans="1:31" s="105" customFormat="1" ht="12.75">
      <c r="A18" s="106"/>
      <c r="B18" s="49"/>
      <c r="C18" s="50"/>
      <c r="D18" s="50"/>
      <c r="E18" s="50"/>
      <c r="F18" s="51"/>
      <c r="G18" s="49"/>
      <c r="H18" s="50"/>
      <c r="I18" s="50"/>
      <c r="J18" s="50"/>
      <c r="K18" s="51"/>
      <c r="L18" s="49"/>
      <c r="M18" s="50"/>
      <c r="N18" s="50"/>
      <c r="O18" s="50"/>
      <c r="P18" s="51"/>
      <c r="Q18" s="49"/>
      <c r="R18" s="50"/>
      <c r="S18" s="50"/>
      <c r="T18" s="50"/>
      <c r="U18" s="51"/>
      <c r="V18" s="49"/>
      <c r="W18" s="50"/>
      <c r="X18" s="50"/>
      <c r="Y18" s="50"/>
      <c r="Z18" s="51"/>
      <c r="AA18" s="49"/>
      <c r="AB18" s="50"/>
      <c r="AC18" s="50"/>
      <c r="AD18" s="50"/>
      <c r="AE18" s="51"/>
    </row>
    <row r="19" spans="1:31" s="105" customFormat="1" ht="12.75" customHeight="1">
      <c r="A19" s="52" t="s">
        <v>126</v>
      </c>
      <c r="B19" s="49"/>
      <c r="C19" s="50"/>
      <c r="D19" s="50"/>
      <c r="E19" s="50"/>
      <c r="F19" s="51"/>
      <c r="G19" s="49"/>
      <c r="H19" s="50"/>
      <c r="I19" s="50"/>
      <c r="J19" s="50"/>
      <c r="K19" s="51"/>
      <c r="L19" s="49"/>
      <c r="M19" s="50"/>
      <c r="N19" s="50"/>
      <c r="O19" s="50"/>
      <c r="P19" s="51"/>
      <c r="Q19" s="49"/>
      <c r="R19" s="50"/>
      <c r="S19" s="50"/>
      <c r="T19" s="50"/>
      <c r="U19" s="51"/>
      <c r="V19" s="49"/>
      <c r="W19" s="50"/>
      <c r="X19" s="50"/>
      <c r="Y19" s="50"/>
      <c r="Z19" s="51"/>
      <c r="AA19" s="49"/>
      <c r="AB19" s="50"/>
      <c r="AC19" s="50"/>
      <c r="AD19" s="50"/>
      <c r="AE19" s="51"/>
    </row>
    <row r="20" spans="1:31" s="105" customFormat="1" ht="12.75">
      <c r="A20" s="52" t="s">
        <v>127</v>
      </c>
      <c r="B20" s="49">
        <v>118.25696475</v>
      </c>
      <c r="C20" s="50">
        <v>8.0087925668</v>
      </c>
      <c r="D20" s="50">
        <v>57.392415784</v>
      </c>
      <c r="E20" s="50">
        <v>9.0193647738</v>
      </c>
      <c r="F20" s="51">
        <v>133.52839269</v>
      </c>
      <c r="G20" s="49">
        <v>123.03827597</v>
      </c>
      <c r="H20" s="50">
        <v>9.7858896981</v>
      </c>
      <c r="I20" s="50">
        <v>56.832258065</v>
      </c>
      <c r="J20" s="50">
        <v>9.6451612903</v>
      </c>
      <c r="K20" s="51">
        <v>136.81290323</v>
      </c>
      <c r="L20" s="49">
        <v>136.34000862</v>
      </c>
      <c r="M20" s="50">
        <v>9.1671504998</v>
      </c>
      <c r="N20" s="50">
        <v>62.078272605</v>
      </c>
      <c r="O20" s="50">
        <v>9.1875843455</v>
      </c>
      <c r="P20" s="51">
        <v>163.88663968</v>
      </c>
      <c r="Q20" s="49">
        <v>200.19680268</v>
      </c>
      <c r="R20" s="50">
        <v>55.263712618</v>
      </c>
      <c r="S20" s="50">
        <v>60.808355342</v>
      </c>
      <c r="T20" s="50">
        <v>8.8355342137</v>
      </c>
      <c r="U20" s="51">
        <v>186.65066026</v>
      </c>
      <c r="V20" s="49">
        <v>165.72437982</v>
      </c>
      <c r="W20" s="50">
        <v>15.943765401</v>
      </c>
      <c r="X20" s="50">
        <v>59.532467532</v>
      </c>
      <c r="Y20" s="50">
        <v>4.1558441558</v>
      </c>
      <c r="Z20" s="51">
        <v>209.97402597</v>
      </c>
      <c r="AA20" s="49">
        <v>140.67010982</v>
      </c>
      <c r="AB20" s="50">
        <v>14.301854215</v>
      </c>
      <c r="AC20" s="50">
        <v>59.5</v>
      </c>
      <c r="AD20" s="50">
        <v>3.8</v>
      </c>
      <c r="AE20" s="51">
        <v>161.5</v>
      </c>
    </row>
    <row r="21" spans="1:31" s="105" customFormat="1" ht="12.75">
      <c r="A21" s="52" t="s">
        <v>128</v>
      </c>
      <c r="B21" s="49">
        <v>216.79794451</v>
      </c>
      <c r="C21" s="50">
        <v>22.212872131</v>
      </c>
      <c r="D21" s="50">
        <v>142.20596728</v>
      </c>
      <c r="E21" s="50">
        <v>61.451395573</v>
      </c>
      <c r="F21" s="51">
        <v>255.01443696</v>
      </c>
      <c r="G21" s="49">
        <v>195.89529484</v>
      </c>
      <c r="H21" s="50">
        <v>11.991703469</v>
      </c>
      <c r="I21" s="50">
        <v>151.20645161</v>
      </c>
      <c r="J21" s="50">
        <v>60.838709677</v>
      </c>
      <c r="K21" s="51">
        <v>271.5483871</v>
      </c>
      <c r="L21" s="49">
        <v>200.83942837</v>
      </c>
      <c r="M21" s="50">
        <v>10.817907894</v>
      </c>
      <c r="N21" s="50">
        <v>134.08906883</v>
      </c>
      <c r="O21" s="50">
        <v>57.12194332</v>
      </c>
      <c r="P21" s="51">
        <v>278.97975709</v>
      </c>
      <c r="Q21" s="49">
        <v>269.50251253</v>
      </c>
      <c r="R21" s="50">
        <v>18.552807873</v>
      </c>
      <c r="S21" s="50">
        <v>176.71068427</v>
      </c>
      <c r="T21" s="50">
        <v>82.280912365</v>
      </c>
      <c r="U21" s="51">
        <v>353.42136855</v>
      </c>
      <c r="V21" s="49">
        <v>331.68152726</v>
      </c>
      <c r="W21" s="50">
        <v>43.741394594</v>
      </c>
      <c r="X21" s="50">
        <v>178.7012987</v>
      </c>
      <c r="Y21" s="50">
        <v>83.116883117</v>
      </c>
      <c r="Z21" s="51">
        <v>365.19480519</v>
      </c>
      <c r="AA21" s="49">
        <v>291.33407335</v>
      </c>
      <c r="AB21" s="50">
        <v>28.313262021</v>
      </c>
      <c r="AC21" s="50">
        <v>161</v>
      </c>
      <c r="AD21" s="50">
        <v>72.5</v>
      </c>
      <c r="AE21" s="51">
        <v>337.043</v>
      </c>
    </row>
    <row r="22" spans="1:31" s="105" customFormat="1" ht="12.75">
      <c r="A22" s="59" t="s">
        <v>129</v>
      </c>
      <c r="B22" s="60">
        <v>461.00758394</v>
      </c>
      <c r="C22" s="61">
        <v>120.62380993</v>
      </c>
      <c r="D22" s="61">
        <v>224.90856593</v>
      </c>
      <c r="E22" s="61">
        <v>135.47641963</v>
      </c>
      <c r="F22" s="62">
        <v>402.62175168</v>
      </c>
      <c r="G22" s="60">
        <v>513.50883776</v>
      </c>
      <c r="H22" s="61">
        <v>73.869804421</v>
      </c>
      <c r="I22" s="61">
        <v>259.67741935</v>
      </c>
      <c r="J22" s="61">
        <v>135.03225806</v>
      </c>
      <c r="K22" s="62">
        <v>563.87096774</v>
      </c>
      <c r="L22" s="60">
        <v>620.79613512</v>
      </c>
      <c r="M22" s="61">
        <v>76.20422139</v>
      </c>
      <c r="N22" s="61">
        <v>279.35222672</v>
      </c>
      <c r="O22" s="61">
        <v>124.77732794</v>
      </c>
      <c r="P22" s="62">
        <v>636.3022942</v>
      </c>
      <c r="Q22" s="60">
        <v>666.68461888</v>
      </c>
      <c r="R22" s="61">
        <v>90.823804167</v>
      </c>
      <c r="S22" s="61">
        <v>332.43697479</v>
      </c>
      <c r="T22" s="61">
        <v>160.69627851</v>
      </c>
      <c r="U22" s="62">
        <v>784.15366146</v>
      </c>
      <c r="V22" s="60">
        <v>675.62333526</v>
      </c>
      <c r="W22" s="61">
        <v>50.364465428</v>
      </c>
      <c r="X22" s="61">
        <v>374.54545455</v>
      </c>
      <c r="Y22" s="61">
        <v>171.53246753</v>
      </c>
      <c r="Z22" s="62">
        <v>779.22077922</v>
      </c>
      <c r="AA22" s="60">
        <v>790.22981944</v>
      </c>
      <c r="AB22" s="61">
        <v>92.280901673</v>
      </c>
      <c r="AC22" s="61">
        <v>376.499</v>
      </c>
      <c r="AD22" s="61">
        <v>152</v>
      </c>
      <c r="AE22" s="62">
        <v>807</v>
      </c>
    </row>
    <row r="24" ht="12"/>
    <row r="25" ht="12"/>
    <row r="26" ht="12"/>
    <row r="27" ht="12"/>
    <row r="28" ht="12"/>
    <row r="29" ht="12"/>
    <row r="30" ht="12"/>
    <row r="31" ht="12"/>
    <row r="32" ht="12"/>
    <row r="49" ht="12">
      <c r="A49" s="54"/>
    </row>
    <row r="50" ht="12">
      <c r="A50" s="54"/>
    </row>
    <row r="51" ht="12">
      <c r="A51" s="54"/>
    </row>
    <row r="52" ht="12">
      <c r="A52" s="55"/>
    </row>
    <row r="53" ht="12">
      <c r="A53" s="54"/>
    </row>
  </sheetData>
  <mergeCells count="6">
    <mergeCell ref="AA2:AE2"/>
    <mergeCell ref="V2:Z2"/>
    <mergeCell ref="B2:F2"/>
    <mergeCell ref="G2:K2"/>
    <mergeCell ref="L2:P2"/>
    <mergeCell ref="Q2:U2"/>
  </mergeCells>
  <printOptions/>
  <pageMargins left="0.75" right="0.75" top="1" bottom="1" header="0.5" footer="0.5"/>
  <pageSetup horizontalDpi="600" verticalDpi="600" orientation="landscape" r:id="rId3"/>
  <headerFooter alignWithMargins="0">
    <oddHeader>&amp;C&amp;F</oddHeader>
  </headerFooter>
  <legacyDrawing r:id="rId2"/>
  <oleObjects>
    <oleObject progId="Word.Document.8" shapeId="532531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22" customWidth="1"/>
    <col min="2" max="9" width="8.8515625" style="22" customWidth="1"/>
    <col min="10" max="16384" width="9.140625" style="22" customWidth="1"/>
  </cols>
  <sheetData>
    <row r="1" ht="12.75">
      <c r="A1" s="1" t="s">
        <v>118</v>
      </c>
    </row>
    <row r="2" spans="1:9" ht="14.25" customHeight="1" thickBot="1">
      <c r="A2" s="23"/>
      <c r="B2" s="23"/>
      <c r="C2" s="23"/>
      <c r="D2" s="23"/>
      <c r="E2" s="23"/>
      <c r="F2" s="23"/>
      <c r="G2" s="23"/>
      <c r="H2" s="23"/>
      <c r="I2" s="23"/>
    </row>
    <row r="3" spans="1:9" s="66" customFormat="1" ht="18" customHeight="1">
      <c r="A3" s="116" t="s">
        <v>7</v>
      </c>
      <c r="B3" s="64" t="s">
        <v>25</v>
      </c>
      <c r="C3" s="65"/>
      <c r="D3" s="65"/>
      <c r="E3" s="65"/>
      <c r="F3" s="64" t="s">
        <v>27</v>
      </c>
      <c r="G3" s="65"/>
      <c r="H3" s="65"/>
      <c r="I3" s="65"/>
    </row>
    <row r="4" spans="1:9" s="66" customFormat="1" ht="30" customHeight="1">
      <c r="A4" s="117"/>
      <c r="B4" s="67" t="s">
        <v>119</v>
      </c>
      <c r="C4" s="68" t="s">
        <v>120</v>
      </c>
      <c r="D4" s="68" t="s">
        <v>121</v>
      </c>
      <c r="E4" s="68" t="s">
        <v>122</v>
      </c>
      <c r="F4" s="67" t="s">
        <v>119</v>
      </c>
      <c r="G4" s="68" t="s">
        <v>120</v>
      </c>
      <c r="H4" s="68" t="s">
        <v>121</v>
      </c>
      <c r="I4" s="68" t="s">
        <v>122</v>
      </c>
    </row>
    <row r="5" spans="2:9" ht="12.75">
      <c r="B5" s="69"/>
      <c r="C5" s="69"/>
      <c r="E5" s="70"/>
      <c r="F5" s="69"/>
      <c r="G5" s="69"/>
      <c r="I5" s="70"/>
    </row>
    <row r="6" spans="1:9" ht="12.75">
      <c r="A6" s="19">
        <v>1963</v>
      </c>
      <c r="B6" s="71">
        <v>89.9</v>
      </c>
      <c r="C6" s="71">
        <v>75.8</v>
      </c>
      <c r="D6" s="21">
        <v>40.9</v>
      </c>
      <c r="E6" s="72">
        <v>20.8</v>
      </c>
      <c r="F6" s="71">
        <v>43.7</v>
      </c>
      <c r="G6" s="71">
        <v>28.8</v>
      </c>
      <c r="H6" s="21">
        <v>16.5</v>
      </c>
      <c r="I6" s="72">
        <v>5.9</v>
      </c>
    </row>
    <row r="7" spans="1:9" ht="12.75">
      <c r="A7" s="19">
        <v>1964</v>
      </c>
      <c r="B7" s="71">
        <v>89.5</v>
      </c>
      <c r="C7" s="71">
        <v>74.6</v>
      </c>
      <c r="D7" s="21">
        <v>42.6</v>
      </c>
      <c r="E7" s="72">
        <v>19.5</v>
      </c>
      <c r="F7" s="71">
        <v>44.5</v>
      </c>
      <c r="G7" s="71">
        <v>28.5</v>
      </c>
      <c r="H7" s="21">
        <v>17.5</v>
      </c>
      <c r="I7" s="72">
        <v>6.2</v>
      </c>
    </row>
    <row r="8" spans="1:9" ht="12.75">
      <c r="A8" s="19">
        <v>1965</v>
      </c>
      <c r="B8" s="71">
        <v>88.8</v>
      </c>
      <c r="C8" s="71">
        <v>73.2</v>
      </c>
      <c r="D8" s="21">
        <v>43</v>
      </c>
      <c r="E8" s="72">
        <v>19.1</v>
      </c>
      <c r="F8" s="71">
        <v>45.3</v>
      </c>
      <c r="G8" s="71">
        <v>29.5</v>
      </c>
      <c r="H8" s="21">
        <v>17.4</v>
      </c>
      <c r="I8" s="72">
        <v>6.1</v>
      </c>
    </row>
    <row r="9" spans="1:9" ht="12.75">
      <c r="A9" s="19">
        <v>1966</v>
      </c>
      <c r="B9" s="71">
        <v>88.6</v>
      </c>
      <c r="C9" s="71">
        <v>73</v>
      </c>
      <c r="D9" s="21">
        <v>42.7</v>
      </c>
      <c r="E9" s="72">
        <v>17.9</v>
      </c>
      <c r="F9" s="71">
        <v>45.5</v>
      </c>
      <c r="G9" s="71">
        <v>31.6</v>
      </c>
      <c r="H9" s="21">
        <v>17</v>
      </c>
      <c r="I9" s="72">
        <v>5.8</v>
      </c>
    </row>
    <row r="10" spans="1:9" ht="12.75">
      <c r="A10" s="19">
        <v>1967</v>
      </c>
      <c r="B10" s="71">
        <v>88.5</v>
      </c>
      <c r="C10" s="71">
        <v>72.7</v>
      </c>
      <c r="D10" s="21">
        <v>43.4</v>
      </c>
      <c r="E10" s="72">
        <v>17.6</v>
      </c>
      <c r="F10" s="71">
        <v>46.4</v>
      </c>
      <c r="G10" s="71">
        <v>31.5</v>
      </c>
      <c r="H10" s="21">
        <v>17</v>
      </c>
      <c r="I10" s="72">
        <v>5.8</v>
      </c>
    </row>
    <row r="11" spans="1:9" ht="12.75">
      <c r="A11" s="19">
        <v>1968</v>
      </c>
      <c r="B11" s="71">
        <v>88.4</v>
      </c>
      <c r="C11" s="71">
        <v>72.6</v>
      </c>
      <c r="D11" s="21">
        <v>43.1</v>
      </c>
      <c r="E11" s="72">
        <v>17.9</v>
      </c>
      <c r="F11" s="71">
        <v>46.2</v>
      </c>
      <c r="G11" s="71">
        <v>32.1</v>
      </c>
      <c r="H11" s="21">
        <v>17</v>
      </c>
      <c r="I11" s="72">
        <v>5.8</v>
      </c>
    </row>
    <row r="12" spans="1:9" ht="12.75">
      <c r="A12" s="19">
        <v>1969</v>
      </c>
      <c r="B12" s="71">
        <v>88</v>
      </c>
      <c r="C12" s="71">
        <v>70.2</v>
      </c>
      <c r="D12" s="21">
        <v>42.3</v>
      </c>
      <c r="E12" s="72">
        <v>18</v>
      </c>
      <c r="F12" s="71">
        <v>47.3</v>
      </c>
      <c r="G12" s="71">
        <v>31.6</v>
      </c>
      <c r="H12" s="21">
        <v>17.3</v>
      </c>
      <c r="I12" s="72">
        <v>6.1</v>
      </c>
    </row>
    <row r="13" spans="1:9" ht="12.75">
      <c r="A13" s="19">
        <v>1970</v>
      </c>
      <c r="B13" s="71">
        <v>87.7</v>
      </c>
      <c r="C13" s="71">
        <v>69.4</v>
      </c>
      <c r="D13" s="21">
        <v>41.6</v>
      </c>
      <c r="E13" s="72">
        <v>17.6</v>
      </c>
      <c r="F13" s="71">
        <v>47</v>
      </c>
      <c r="G13" s="71">
        <v>32.3</v>
      </c>
      <c r="H13" s="21">
        <v>17.3</v>
      </c>
      <c r="I13" s="72">
        <v>5.7</v>
      </c>
    </row>
    <row r="14" spans="1:9" ht="12.75">
      <c r="A14" s="19">
        <v>1971</v>
      </c>
      <c r="B14" s="71">
        <v>86.9</v>
      </c>
      <c r="C14" s="71">
        <v>68.4</v>
      </c>
      <c r="D14" s="21">
        <v>39.4</v>
      </c>
      <c r="E14" s="72">
        <v>16.9</v>
      </c>
      <c r="F14" s="71">
        <v>47</v>
      </c>
      <c r="G14" s="71">
        <v>31.7</v>
      </c>
      <c r="H14" s="21">
        <v>17</v>
      </c>
      <c r="I14" s="72">
        <v>5.6</v>
      </c>
    </row>
    <row r="15" spans="1:9" ht="12.75">
      <c r="A15" s="19">
        <v>1972</v>
      </c>
      <c r="B15" s="71">
        <v>85.6</v>
      </c>
      <c r="C15" s="71">
        <v>66.3</v>
      </c>
      <c r="D15" s="21">
        <v>36.8</v>
      </c>
      <c r="E15" s="72">
        <v>16.6</v>
      </c>
      <c r="F15" s="71">
        <v>46.4</v>
      </c>
      <c r="G15" s="71">
        <v>30.9</v>
      </c>
      <c r="H15" s="21">
        <v>17</v>
      </c>
      <c r="I15" s="72">
        <v>5.4</v>
      </c>
    </row>
    <row r="16" spans="1:9" ht="12.75">
      <c r="A16" s="19">
        <v>1973</v>
      </c>
      <c r="B16" s="71">
        <v>84</v>
      </c>
      <c r="C16" s="71">
        <v>62.4</v>
      </c>
      <c r="D16" s="21">
        <v>34.1</v>
      </c>
      <c r="E16" s="72">
        <v>15.6</v>
      </c>
      <c r="F16" s="71">
        <v>45.7</v>
      </c>
      <c r="G16" s="71">
        <v>29.2</v>
      </c>
      <c r="H16" s="21">
        <v>15.9</v>
      </c>
      <c r="I16" s="72">
        <v>5.3</v>
      </c>
    </row>
    <row r="17" spans="1:9" ht="12.75">
      <c r="A17" s="19">
        <v>1974</v>
      </c>
      <c r="B17" s="71">
        <v>83.4</v>
      </c>
      <c r="C17" s="71">
        <v>60.8</v>
      </c>
      <c r="D17" s="21">
        <v>32.9</v>
      </c>
      <c r="E17" s="72">
        <v>15.5</v>
      </c>
      <c r="F17" s="71">
        <v>45.3</v>
      </c>
      <c r="G17" s="71">
        <v>28.9</v>
      </c>
      <c r="H17" s="21">
        <v>14.4</v>
      </c>
      <c r="I17" s="72">
        <v>4.8</v>
      </c>
    </row>
    <row r="18" spans="1:9" ht="12.75">
      <c r="A18" s="19">
        <v>1975</v>
      </c>
      <c r="B18" s="71">
        <v>81.9</v>
      </c>
      <c r="C18" s="71">
        <v>58.6</v>
      </c>
      <c r="D18" s="21">
        <v>31.7</v>
      </c>
      <c r="E18" s="72">
        <v>15</v>
      </c>
      <c r="F18" s="71">
        <v>45.6</v>
      </c>
      <c r="G18" s="71">
        <v>28.9</v>
      </c>
      <c r="H18" s="21">
        <v>14.5</v>
      </c>
      <c r="I18" s="72">
        <v>4.8</v>
      </c>
    </row>
    <row r="19" spans="1:9" ht="12.75">
      <c r="A19" s="19">
        <v>1976</v>
      </c>
      <c r="B19" s="71">
        <v>81.1</v>
      </c>
      <c r="C19" s="71">
        <v>56.1</v>
      </c>
      <c r="D19" s="21">
        <v>29.3</v>
      </c>
      <c r="E19" s="72">
        <v>14.2</v>
      </c>
      <c r="F19" s="71">
        <v>45.9</v>
      </c>
      <c r="G19" s="71">
        <v>28.3</v>
      </c>
      <c r="H19" s="21">
        <v>14.9</v>
      </c>
      <c r="I19" s="72">
        <v>4.6</v>
      </c>
    </row>
    <row r="20" spans="1:9" ht="12.75">
      <c r="A20" s="19">
        <v>1977</v>
      </c>
      <c r="B20" s="71">
        <v>80.9</v>
      </c>
      <c r="C20" s="71">
        <v>54.6</v>
      </c>
      <c r="D20" s="21">
        <v>29.4</v>
      </c>
      <c r="E20" s="72">
        <v>13.9</v>
      </c>
      <c r="F20" s="71">
        <v>45.7</v>
      </c>
      <c r="G20" s="71">
        <v>28.5</v>
      </c>
      <c r="H20" s="21">
        <v>14.5</v>
      </c>
      <c r="I20" s="72">
        <v>4.6</v>
      </c>
    </row>
    <row r="21" spans="1:9" ht="12.75">
      <c r="A21" s="19">
        <v>1978</v>
      </c>
      <c r="B21" s="71">
        <v>80.3</v>
      </c>
      <c r="C21" s="71">
        <v>54</v>
      </c>
      <c r="D21" s="21">
        <v>30.1</v>
      </c>
      <c r="E21" s="72">
        <v>14.2</v>
      </c>
      <c r="F21" s="71">
        <v>46.2</v>
      </c>
      <c r="G21" s="71">
        <v>28.5</v>
      </c>
      <c r="H21" s="21">
        <v>14.9</v>
      </c>
      <c r="I21" s="72">
        <v>4.8</v>
      </c>
    </row>
    <row r="22" spans="1:9" ht="12.75">
      <c r="A22" s="19">
        <v>1979</v>
      </c>
      <c r="B22" s="71">
        <v>79.5</v>
      </c>
      <c r="C22" s="71">
        <v>54.3</v>
      </c>
      <c r="D22" s="21">
        <v>29.6</v>
      </c>
      <c r="E22" s="72">
        <v>13.8</v>
      </c>
      <c r="F22" s="71">
        <v>46.6</v>
      </c>
      <c r="G22" s="71">
        <v>28.8</v>
      </c>
      <c r="H22" s="21">
        <v>15.3</v>
      </c>
      <c r="I22" s="72">
        <v>4.6</v>
      </c>
    </row>
    <row r="23" spans="1:9" ht="12.75">
      <c r="A23" s="19">
        <v>1980</v>
      </c>
      <c r="B23" s="71">
        <v>79.1</v>
      </c>
      <c r="C23" s="71">
        <v>52.6</v>
      </c>
      <c r="D23" s="21">
        <v>28.5</v>
      </c>
      <c r="E23" s="72">
        <v>13.1</v>
      </c>
      <c r="F23" s="71">
        <v>46.1</v>
      </c>
      <c r="G23" s="71">
        <v>28.5</v>
      </c>
      <c r="H23" s="21">
        <v>15.1</v>
      </c>
      <c r="I23" s="72">
        <v>4.5</v>
      </c>
    </row>
    <row r="24" spans="1:9" ht="12.75">
      <c r="A24" s="19">
        <v>1981</v>
      </c>
      <c r="B24" s="71">
        <v>78.4</v>
      </c>
      <c r="C24" s="71">
        <v>49.4</v>
      </c>
      <c r="D24" s="21">
        <v>27.8</v>
      </c>
      <c r="E24" s="72">
        <v>12.5</v>
      </c>
      <c r="F24" s="71">
        <v>46.6</v>
      </c>
      <c r="G24" s="71">
        <v>27.6</v>
      </c>
      <c r="H24" s="21">
        <v>14.9</v>
      </c>
      <c r="I24" s="72">
        <v>4.6</v>
      </c>
    </row>
    <row r="25" spans="1:9" ht="12.75">
      <c r="A25" s="19">
        <v>1982</v>
      </c>
      <c r="B25" s="71">
        <v>78.5</v>
      </c>
      <c r="C25" s="71">
        <v>48</v>
      </c>
      <c r="D25" s="21">
        <v>26.9</v>
      </c>
      <c r="E25" s="72">
        <v>12.2</v>
      </c>
      <c r="F25" s="71">
        <v>46.9</v>
      </c>
      <c r="G25" s="71">
        <v>28.5</v>
      </c>
      <c r="H25" s="21">
        <v>14.9</v>
      </c>
      <c r="I25" s="72">
        <v>4.5</v>
      </c>
    </row>
    <row r="26" spans="1:9" ht="12.75">
      <c r="A26" s="19">
        <v>1983</v>
      </c>
      <c r="B26" s="71">
        <v>77.7</v>
      </c>
      <c r="C26" s="71">
        <v>47.7</v>
      </c>
      <c r="D26" s="21">
        <v>26.1</v>
      </c>
      <c r="E26" s="72">
        <v>12.2</v>
      </c>
      <c r="F26" s="71">
        <v>46.4</v>
      </c>
      <c r="G26" s="71">
        <v>29.1</v>
      </c>
      <c r="H26" s="21">
        <v>14.7</v>
      </c>
      <c r="I26" s="72">
        <v>4.5</v>
      </c>
    </row>
    <row r="27" spans="1:9" ht="12.75">
      <c r="A27" s="19">
        <v>1984</v>
      </c>
      <c r="B27" s="71">
        <v>76.9</v>
      </c>
      <c r="C27" s="71">
        <v>47.5</v>
      </c>
      <c r="D27" s="21">
        <v>24.6</v>
      </c>
      <c r="E27" s="72">
        <v>11.4</v>
      </c>
      <c r="F27" s="71">
        <v>47.1</v>
      </c>
      <c r="G27" s="71">
        <v>28.8</v>
      </c>
      <c r="H27" s="21">
        <v>14.2</v>
      </c>
      <c r="I27" s="72">
        <v>4.4</v>
      </c>
    </row>
    <row r="28" spans="1:9" ht="12.75">
      <c r="A28" s="19">
        <v>1985</v>
      </c>
      <c r="B28" s="71">
        <v>76.6</v>
      </c>
      <c r="C28" s="71">
        <v>46.1</v>
      </c>
      <c r="D28" s="21">
        <v>24.4</v>
      </c>
      <c r="E28" s="72">
        <v>10.5</v>
      </c>
      <c r="F28" s="71">
        <v>47.4</v>
      </c>
      <c r="G28" s="71">
        <v>28.7</v>
      </c>
      <c r="H28" s="21">
        <v>13.5</v>
      </c>
      <c r="I28" s="72">
        <v>4.3</v>
      </c>
    </row>
    <row r="29" spans="1:9" ht="12.75">
      <c r="A29" s="19">
        <v>1986</v>
      </c>
      <c r="B29" s="71">
        <v>75.8</v>
      </c>
      <c r="C29" s="71">
        <v>45.8</v>
      </c>
      <c r="D29" s="21">
        <v>25</v>
      </c>
      <c r="E29" s="72">
        <v>10.4</v>
      </c>
      <c r="F29" s="71">
        <v>48.1</v>
      </c>
      <c r="G29" s="71">
        <v>28.5</v>
      </c>
      <c r="H29" s="21">
        <v>14.3</v>
      </c>
      <c r="I29" s="72">
        <v>4.1</v>
      </c>
    </row>
    <row r="30" spans="1:9" ht="12.75">
      <c r="A30" s="19">
        <v>1987</v>
      </c>
      <c r="B30" s="71">
        <v>76.3</v>
      </c>
      <c r="C30" s="71">
        <v>46</v>
      </c>
      <c r="D30" s="21">
        <v>25.8</v>
      </c>
      <c r="E30" s="72">
        <v>10.5</v>
      </c>
      <c r="F30" s="71">
        <v>48.9</v>
      </c>
      <c r="G30" s="71">
        <v>27.8</v>
      </c>
      <c r="H30" s="21">
        <v>14.3</v>
      </c>
      <c r="I30" s="72">
        <v>4.1</v>
      </c>
    </row>
    <row r="31" spans="1:9" ht="12.75">
      <c r="A31" s="19">
        <v>1988</v>
      </c>
      <c r="B31" s="71">
        <v>75.8</v>
      </c>
      <c r="C31" s="71">
        <v>45.4</v>
      </c>
      <c r="D31" s="21">
        <v>25.8</v>
      </c>
      <c r="E31" s="72">
        <v>10.9</v>
      </c>
      <c r="F31" s="71">
        <v>49.9</v>
      </c>
      <c r="G31" s="71">
        <v>28.5</v>
      </c>
      <c r="H31" s="21">
        <v>15.4</v>
      </c>
      <c r="I31" s="72">
        <v>4.4</v>
      </c>
    </row>
    <row r="32" spans="1:9" ht="12.75">
      <c r="A32" s="19">
        <v>1989</v>
      </c>
      <c r="B32" s="71">
        <v>76.3</v>
      </c>
      <c r="C32" s="71">
        <v>45.3</v>
      </c>
      <c r="D32" s="21">
        <v>26.1</v>
      </c>
      <c r="E32" s="72">
        <v>10.9</v>
      </c>
      <c r="F32" s="71">
        <v>51.4</v>
      </c>
      <c r="G32" s="71">
        <v>30.3</v>
      </c>
      <c r="H32" s="21">
        <v>16.4</v>
      </c>
      <c r="I32" s="72">
        <v>4.6</v>
      </c>
    </row>
    <row r="33" spans="1:9" ht="12.75">
      <c r="A33" s="19">
        <v>1990</v>
      </c>
      <c r="B33" s="71">
        <v>76.7</v>
      </c>
      <c r="C33" s="71">
        <v>46.5</v>
      </c>
      <c r="D33" s="21">
        <v>26</v>
      </c>
      <c r="E33" s="72">
        <v>10.7</v>
      </c>
      <c r="F33" s="71">
        <v>51.7</v>
      </c>
      <c r="G33" s="71">
        <v>30.7</v>
      </c>
      <c r="H33" s="21">
        <v>17</v>
      </c>
      <c r="I33" s="72">
        <v>4.7</v>
      </c>
    </row>
    <row r="34" spans="1:9" ht="12.75">
      <c r="A34" s="19">
        <v>1991</v>
      </c>
      <c r="B34" s="71">
        <v>76.1</v>
      </c>
      <c r="C34" s="71">
        <v>45.5</v>
      </c>
      <c r="D34" s="21">
        <v>25.1</v>
      </c>
      <c r="E34" s="72">
        <v>10.5</v>
      </c>
      <c r="F34" s="71">
        <v>52.1</v>
      </c>
      <c r="G34" s="71">
        <v>29.3</v>
      </c>
      <c r="H34" s="21">
        <v>17</v>
      </c>
      <c r="I34" s="72">
        <v>4.7</v>
      </c>
    </row>
    <row r="35" spans="1:9" ht="12.75">
      <c r="A35" s="19">
        <v>1992</v>
      </c>
      <c r="B35" s="71">
        <v>75.7</v>
      </c>
      <c r="C35" s="71">
        <v>46.2</v>
      </c>
      <c r="D35" s="21">
        <v>26</v>
      </c>
      <c r="E35" s="72">
        <v>10.7</v>
      </c>
      <c r="F35" s="71">
        <v>53.6</v>
      </c>
      <c r="G35" s="71">
        <v>30.5</v>
      </c>
      <c r="H35" s="21">
        <v>16.2</v>
      </c>
      <c r="I35" s="72">
        <v>4.8</v>
      </c>
    </row>
    <row r="36" spans="1:9" ht="12.75">
      <c r="A36" s="19">
        <v>1993</v>
      </c>
      <c r="B36" s="71">
        <v>74.9</v>
      </c>
      <c r="C36" s="71">
        <v>46.1</v>
      </c>
      <c r="D36" s="21">
        <v>25.4</v>
      </c>
      <c r="E36" s="72">
        <v>10.3</v>
      </c>
      <c r="F36" s="71">
        <v>53.8</v>
      </c>
      <c r="G36" s="71">
        <v>31.7</v>
      </c>
      <c r="H36" s="21">
        <v>16.1</v>
      </c>
      <c r="I36" s="72">
        <v>4.7</v>
      </c>
    </row>
    <row r="37" spans="1:9" ht="12.75">
      <c r="A37" s="19">
        <v>1994</v>
      </c>
      <c r="B37" s="71">
        <v>73.8</v>
      </c>
      <c r="C37" s="71">
        <v>45.1</v>
      </c>
      <c r="D37" s="21">
        <v>26.8</v>
      </c>
      <c r="E37" s="72">
        <v>11.7</v>
      </c>
      <c r="F37" s="71">
        <v>55.5</v>
      </c>
      <c r="G37" s="71">
        <v>33.1</v>
      </c>
      <c r="H37" s="21">
        <v>17.9</v>
      </c>
      <c r="I37" s="72">
        <v>5.5</v>
      </c>
    </row>
    <row r="38" spans="1:9" ht="12.75">
      <c r="A38" s="19">
        <v>1995</v>
      </c>
      <c r="B38" s="71">
        <v>74.3</v>
      </c>
      <c r="C38" s="71">
        <v>45</v>
      </c>
      <c r="D38" s="21">
        <v>27</v>
      </c>
      <c r="E38" s="72">
        <v>11.6</v>
      </c>
      <c r="F38" s="71">
        <v>55.9</v>
      </c>
      <c r="G38" s="71">
        <v>32.5</v>
      </c>
      <c r="H38" s="21">
        <v>17.5</v>
      </c>
      <c r="I38" s="72">
        <v>5.3</v>
      </c>
    </row>
    <row r="39" spans="1:9" ht="12.75">
      <c r="A39" s="19">
        <v>1996</v>
      </c>
      <c r="B39" s="71">
        <v>74.8</v>
      </c>
      <c r="C39" s="71">
        <v>45.7</v>
      </c>
      <c r="D39" s="21">
        <v>27.5</v>
      </c>
      <c r="E39" s="72">
        <v>11.5</v>
      </c>
      <c r="F39" s="71">
        <v>56.4</v>
      </c>
      <c r="G39" s="71">
        <v>31.8</v>
      </c>
      <c r="H39" s="21">
        <v>17.2</v>
      </c>
      <c r="I39" s="72">
        <v>5.2</v>
      </c>
    </row>
    <row r="40" spans="1:9" ht="12.75">
      <c r="A40" s="19">
        <v>1997</v>
      </c>
      <c r="B40" s="71">
        <v>75.4</v>
      </c>
      <c r="C40" s="71">
        <v>46.2</v>
      </c>
      <c r="D40" s="21">
        <v>28.4</v>
      </c>
      <c r="E40" s="72">
        <v>11.6</v>
      </c>
      <c r="F40" s="71">
        <v>57.3</v>
      </c>
      <c r="G40" s="71">
        <v>33.6</v>
      </c>
      <c r="H40" s="21">
        <v>17.6</v>
      </c>
      <c r="I40" s="72">
        <v>5.1</v>
      </c>
    </row>
    <row r="41" spans="1:9" ht="12.75">
      <c r="A41" s="19">
        <v>1998</v>
      </c>
      <c r="B41" s="71">
        <v>75.5</v>
      </c>
      <c r="C41" s="71">
        <v>47.3</v>
      </c>
      <c r="D41" s="21">
        <v>28</v>
      </c>
      <c r="E41" s="72">
        <v>11.1</v>
      </c>
      <c r="F41" s="71">
        <v>57.6</v>
      </c>
      <c r="G41" s="71">
        <v>33.3</v>
      </c>
      <c r="H41" s="21">
        <v>17.8</v>
      </c>
      <c r="I41" s="72">
        <v>5.2</v>
      </c>
    </row>
    <row r="42" spans="1:9" ht="12.75">
      <c r="A42" s="19">
        <v>1999</v>
      </c>
      <c r="B42" s="71">
        <v>75.4</v>
      </c>
      <c r="C42" s="71">
        <v>46.9</v>
      </c>
      <c r="D42" s="21">
        <v>28.5</v>
      </c>
      <c r="E42" s="72">
        <v>11.7</v>
      </c>
      <c r="F42" s="71">
        <v>57.9</v>
      </c>
      <c r="G42" s="71">
        <v>33.7</v>
      </c>
      <c r="H42" s="21">
        <v>18.4</v>
      </c>
      <c r="I42" s="72">
        <v>5.5</v>
      </c>
    </row>
    <row r="43" spans="1:9" ht="12.75">
      <c r="A43" s="19">
        <v>2000</v>
      </c>
      <c r="B43" s="71">
        <v>74.3</v>
      </c>
      <c r="C43" s="71">
        <v>47</v>
      </c>
      <c r="D43" s="21">
        <v>30.3</v>
      </c>
      <c r="E43" s="72">
        <v>12</v>
      </c>
      <c r="F43" s="71">
        <v>58.3</v>
      </c>
      <c r="G43" s="71">
        <v>34.1</v>
      </c>
      <c r="H43" s="21">
        <v>19.5</v>
      </c>
      <c r="I43" s="72">
        <v>5.8</v>
      </c>
    </row>
    <row r="44" spans="1:9" ht="12.75">
      <c r="A44" s="19">
        <v>2001</v>
      </c>
      <c r="B44" s="71">
        <v>74.9</v>
      </c>
      <c r="C44" s="71">
        <v>48.2</v>
      </c>
      <c r="D44" s="21">
        <v>30.2</v>
      </c>
      <c r="E44" s="72">
        <v>12.1</v>
      </c>
      <c r="F44" s="71">
        <v>58.9</v>
      </c>
      <c r="G44" s="71">
        <v>36.7</v>
      </c>
      <c r="H44" s="21">
        <v>20</v>
      </c>
      <c r="I44" s="72">
        <v>5.9</v>
      </c>
    </row>
    <row r="45" spans="1:9" ht="12.75">
      <c r="A45" s="19">
        <v>2002</v>
      </c>
      <c r="B45" s="71">
        <v>75.4</v>
      </c>
      <c r="C45" s="71">
        <v>50.4</v>
      </c>
      <c r="D45" s="21">
        <v>32.2</v>
      </c>
      <c r="E45" s="72">
        <v>11.5</v>
      </c>
      <c r="F45" s="71">
        <v>61.1</v>
      </c>
      <c r="G45" s="71">
        <v>37.6</v>
      </c>
      <c r="H45" s="21">
        <v>20.7</v>
      </c>
      <c r="I45" s="72">
        <v>6</v>
      </c>
    </row>
    <row r="46" spans="1:9" ht="12.75">
      <c r="A46" s="19">
        <v>2003</v>
      </c>
      <c r="B46" s="71">
        <v>74.9</v>
      </c>
      <c r="C46" s="71">
        <v>49.5</v>
      </c>
      <c r="D46" s="21">
        <v>32.8</v>
      </c>
      <c r="E46" s="72">
        <v>12.3</v>
      </c>
      <c r="F46" s="71">
        <v>62.5</v>
      </c>
      <c r="G46" s="71">
        <v>38.6</v>
      </c>
      <c r="H46" s="21">
        <v>22.7</v>
      </c>
      <c r="I46" s="72">
        <v>6.4</v>
      </c>
    </row>
    <row r="47" spans="1:9" ht="12.75">
      <c r="A47" s="19">
        <v>2004</v>
      </c>
      <c r="B47" s="71">
        <v>74.4</v>
      </c>
      <c r="C47" s="71">
        <v>50.8</v>
      </c>
      <c r="D47" s="21">
        <v>32.6</v>
      </c>
      <c r="E47" s="72">
        <v>12.8</v>
      </c>
      <c r="F47" s="71">
        <v>62.1</v>
      </c>
      <c r="G47" s="71">
        <v>38.7</v>
      </c>
      <c r="H47" s="21">
        <v>23.3</v>
      </c>
      <c r="I47" s="72">
        <v>6.7</v>
      </c>
    </row>
    <row r="48" spans="1:9" ht="12.75">
      <c r="A48" s="19">
        <v>2005</v>
      </c>
      <c r="B48" s="71">
        <v>74.7</v>
      </c>
      <c r="C48" s="71">
        <v>52.5</v>
      </c>
      <c r="D48" s="21">
        <v>33.6</v>
      </c>
      <c r="E48" s="72">
        <v>13.5</v>
      </c>
      <c r="F48" s="71">
        <v>62.7</v>
      </c>
      <c r="G48" s="71">
        <v>40</v>
      </c>
      <c r="H48" s="21">
        <v>23.7</v>
      </c>
      <c r="I48" s="72">
        <v>7.1</v>
      </c>
    </row>
    <row r="49" spans="1:9" s="73" customFormat="1" ht="12.75">
      <c r="A49" s="74" t="s">
        <v>123</v>
      </c>
      <c r="B49" s="75">
        <v>0.72</v>
      </c>
      <c r="C49" s="75">
        <v>1.44</v>
      </c>
      <c r="D49" s="76">
        <v>1.19</v>
      </c>
      <c r="E49" s="77">
        <v>0.58</v>
      </c>
      <c r="F49" s="75">
        <v>0.74</v>
      </c>
      <c r="G49" s="75">
        <v>1.31</v>
      </c>
      <c r="H49" s="76">
        <v>0.97</v>
      </c>
      <c r="I49" s="77">
        <v>0.35</v>
      </c>
    </row>
    <row r="51" ht="12.75">
      <c r="A51" s="22" t="s">
        <v>124</v>
      </c>
    </row>
    <row r="52" ht="12.75">
      <c r="A52" s="22" t="s">
        <v>125</v>
      </c>
    </row>
    <row r="54" ht="12.75">
      <c r="A54" s="22" t="s">
        <v>88</v>
      </c>
    </row>
    <row r="63" ht="18" customHeight="1"/>
    <row r="73" ht="18" customHeight="1"/>
    <row r="83" ht="18" customHeight="1"/>
    <row r="93" ht="18" customHeight="1"/>
    <row r="103" ht="18" customHeight="1"/>
    <row r="113" ht="18" customHeight="1"/>
  </sheetData>
  <mergeCells count="1">
    <mergeCell ref="A3:A4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20" customWidth="1"/>
    <col min="2" max="2" width="9.7109375" style="20" bestFit="1" customWidth="1"/>
    <col min="3" max="3" width="10.7109375" style="20" bestFit="1" customWidth="1"/>
    <col min="4" max="4" width="11.57421875" style="20" customWidth="1"/>
    <col min="5" max="6" width="10.7109375" style="20" bestFit="1" customWidth="1"/>
    <col min="7" max="8" width="9.7109375" style="20" bestFit="1" customWidth="1"/>
    <col min="9" max="13" width="9.140625" style="20" customWidth="1"/>
    <col min="14" max="18" width="9.28125" style="20" bestFit="1" customWidth="1"/>
    <col min="19" max="16384" width="9.140625" style="20" customWidth="1"/>
  </cols>
  <sheetData>
    <row r="1" ht="12.75">
      <c r="A1" s="47" t="s">
        <v>32</v>
      </c>
    </row>
    <row r="2" ht="12.75">
      <c r="A2" s="47" t="s">
        <v>33</v>
      </c>
    </row>
    <row r="3" ht="12.75">
      <c r="A3" s="47" t="s">
        <v>34</v>
      </c>
    </row>
    <row r="5" spans="1:8" ht="12.75">
      <c r="A5" s="78" t="s">
        <v>35</v>
      </c>
      <c r="B5" s="79">
        <v>1987</v>
      </c>
      <c r="C5" s="79">
        <v>1989</v>
      </c>
      <c r="D5" s="79">
        <v>1992</v>
      </c>
      <c r="E5" s="79">
        <v>1994</v>
      </c>
      <c r="F5" s="79">
        <v>1996</v>
      </c>
      <c r="G5" s="79">
        <v>1998</v>
      </c>
      <c r="H5" s="79">
        <v>2002</v>
      </c>
    </row>
    <row r="6" spans="1:8" ht="12.75">
      <c r="A6" s="20" t="s">
        <v>36</v>
      </c>
      <c r="B6" s="33"/>
      <c r="C6" s="33"/>
      <c r="D6" s="33"/>
      <c r="E6" s="33"/>
      <c r="F6" s="33"/>
      <c r="G6" s="33"/>
      <c r="H6" s="33"/>
    </row>
    <row r="7" spans="1:18" ht="12.75">
      <c r="A7" s="20" t="s">
        <v>37</v>
      </c>
      <c r="B7" s="80">
        <v>33.4</v>
      </c>
      <c r="C7" s="80">
        <v>34.8</v>
      </c>
      <c r="D7" s="80">
        <v>37.5</v>
      </c>
      <c r="E7" s="80">
        <v>34.5</v>
      </c>
      <c r="F7" s="80">
        <v>36.2</v>
      </c>
      <c r="G7" s="81">
        <v>36</v>
      </c>
      <c r="H7" s="80">
        <v>40.3</v>
      </c>
      <c r="I7" s="82"/>
      <c r="J7" s="82"/>
      <c r="K7" s="82"/>
      <c r="L7" s="82"/>
      <c r="N7" s="83"/>
      <c r="O7" s="83"/>
      <c r="P7" s="83"/>
      <c r="Q7" s="83"/>
      <c r="R7" s="83"/>
    </row>
    <row r="8" spans="1:18" ht="12.75">
      <c r="A8" s="20" t="s">
        <v>38</v>
      </c>
      <c r="B8" s="80">
        <v>33</v>
      </c>
      <c r="C8" s="80">
        <v>31.4</v>
      </c>
      <c r="D8" s="80">
        <v>32.5</v>
      </c>
      <c r="E8" s="80">
        <v>35.5</v>
      </c>
      <c r="F8" s="80">
        <v>34</v>
      </c>
      <c r="G8" s="81">
        <v>35.3</v>
      </c>
      <c r="H8" s="80">
        <v>35.3</v>
      </c>
      <c r="I8" s="82"/>
      <c r="J8" s="82"/>
      <c r="K8" s="82"/>
      <c r="L8" s="82"/>
      <c r="N8" s="83"/>
      <c r="O8" s="83"/>
      <c r="P8" s="83"/>
      <c r="Q8" s="83"/>
      <c r="R8" s="83"/>
    </row>
    <row r="9" spans="1:18" ht="12.75">
      <c r="A9" s="20" t="s">
        <v>39</v>
      </c>
      <c r="B9" s="80">
        <v>28.8</v>
      </c>
      <c r="C9" s="80">
        <v>28.3</v>
      </c>
      <c r="D9" s="80">
        <v>30</v>
      </c>
      <c r="E9" s="80">
        <v>26.3</v>
      </c>
      <c r="F9" s="80">
        <v>29.8</v>
      </c>
      <c r="G9" s="81">
        <v>28.7</v>
      </c>
      <c r="H9" s="80">
        <v>32.6</v>
      </c>
      <c r="I9" s="82"/>
      <c r="J9" s="82"/>
      <c r="K9" s="82"/>
      <c r="L9" s="82"/>
      <c r="N9" s="83"/>
      <c r="O9" s="83"/>
      <c r="P9" s="83"/>
      <c r="Q9" s="83"/>
      <c r="R9" s="83"/>
    </row>
    <row r="10" spans="1:18" ht="12.75">
      <c r="A10" s="20" t="s">
        <v>40</v>
      </c>
      <c r="B10" s="80">
        <v>26.7</v>
      </c>
      <c r="C10" s="80">
        <v>23.9</v>
      </c>
      <c r="D10" s="80">
        <v>26.1</v>
      </c>
      <c r="E10" s="80">
        <v>26.4</v>
      </c>
      <c r="F10" s="80">
        <v>28.9</v>
      </c>
      <c r="G10" s="81">
        <v>28</v>
      </c>
      <c r="H10" s="80">
        <v>29.1</v>
      </c>
      <c r="I10" s="82"/>
      <c r="J10" s="82"/>
      <c r="K10" s="82"/>
      <c r="L10" s="82"/>
      <c r="N10" s="83"/>
      <c r="O10" s="83"/>
      <c r="P10" s="83"/>
      <c r="Q10" s="83"/>
      <c r="R10" s="83"/>
    </row>
    <row r="11" spans="1:18" ht="12.75">
      <c r="A11" s="20" t="s">
        <v>41</v>
      </c>
      <c r="B11" s="80">
        <v>20.5</v>
      </c>
      <c r="C11" s="80">
        <v>21.8</v>
      </c>
      <c r="D11" s="80">
        <v>23.3</v>
      </c>
      <c r="E11" s="80">
        <v>23.6</v>
      </c>
      <c r="F11" s="80">
        <v>24.1</v>
      </c>
      <c r="G11" s="81">
        <v>25.8</v>
      </c>
      <c r="H11" s="80">
        <v>28</v>
      </c>
      <c r="I11" s="82"/>
      <c r="J11" s="82"/>
      <c r="K11" s="82"/>
      <c r="L11" s="82"/>
      <c r="N11" s="83"/>
      <c r="O11" s="83"/>
      <c r="P11" s="83"/>
      <c r="Q11" s="83"/>
      <c r="R11" s="83"/>
    </row>
    <row r="12" spans="1:8" ht="12.75">
      <c r="A12" s="84"/>
      <c r="B12" s="37"/>
      <c r="C12" s="37"/>
      <c r="D12" s="37"/>
      <c r="E12" s="37"/>
      <c r="F12" s="37"/>
      <c r="G12" s="37"/>
      <c r="H12" s="35"/>
    </row>
    <row r="13" spans="1:8" ht="12.75">
      <c r="A13" s="84" t="s">
        <v>42</v>
      </c>
      <c r="B13" s="37"/>
      <c r="C13" s="37"/>
      <c r="D13" s="37"/>
      <c r="E13" s="37"/>
      <c r="F13" s="37"/>
      <c r="G13" s="37"/>
      <c r="H13" s="35"/>
    </row>
    <row r="14" spans="1:8" ht="12.75">
      <c r="A14" s="20" t="s">
        <v>37</v>
      </c>
      <c r="B14" s="85">
        <v>2842</v>
      </c>
      <c r="C14" s="85">
        <v>3076</v>
      </c>
      <c r="D14" s="85">
        <v>3813</v>
      </c>
      <c r="E14" s="85">
        <v>3919</v>
      </c>
      <c r="F14" s="85">
        <v>4309</v>
      </c>
      <c r="G14" s="86">
        <v>4686</v>
      </c>
      <c r="H14" s="87">
        <v>5116</v>
      </c>
    </row>
    <row r="15" spans="1:8" ht="12.75">
      <c r="A15" s="20" t="s">
        <v>38</v>
      </c>
      <c r="B15" s="88">
        <v>3410</v>
      </c>
      <c r="C15" s="88">
        <v>3648</v>
      </c>
      <c r="D15" s="88">
        <v>4161</v>
      </c>
      <c r="E15" s="88">
        <v>4885</v>
      </c>
      <c r="F15" s="88">
        <v>4891</v>
      </c>
      <c r="G15" s="86">
        <v>5743</v>
      </c>
      <c r="H15" s="86">
        <v>6276</v>
      </c>
    </row>
    <row r="16" spans="1:8" ht="12.75">
      <c r="A16" s="20" t="s">
        <v>43</v>
      </c>
      <c r="B16" s="88">
        <v>3525</v>
      </c>
      <c r="C16" s="88">
        <v>4232</v>
      </c>
      <c r="D16" s="88">
        <v>4853</v>
      </c>
      <c r="E16" s="88">
        <v>4834</v>
      </c>
      <c r="F16" s="88">
        <v>5753</v>
      </c>
      <c r="G16" s="86">
        <v>5930</v>
      </c>
      <c r="H16" s="86">
        <v>7220</v>
      </c>
    </row>
    <row r="17" spans="1:8" ht="12.75">
      <c r="A17" s="20" t="s">
        <v>40</v>
      </c>
      <c r="B17" s="88">
        <v>4186</v>
      </c>
      <c r="C17" s="88">
        <v>4739</v>
      </c>
      <c r="D17" s="88">
        <v>5737</v>
      </c>
      <c r="E17" s="88">
        <v>6575</v>
      </c>
      <c r="F17" s="88">
        <v>6826</v>
      </c>
      <c r="G17" s="86">
        <v>7147</v>
      </c>
      <c r="H17" s="86">
        <v>7736</v>
      </c>
    </row>
    <row r="18" spans="1:8" ht="12.75">
      <c r="A18" s="20" t="s">
        <v>41</v>
      </c>
      <c r="B18" s="88">
        <v>5403</v>
      </c>
      <c r="C18" s="88">
        <v>7010</v>
      </c>
      <c r="D18" s="88">
        <v>7625</v>
      </c>
      <c r="E18" s="88">
        <v>8925</v>
      </c>
      <c r="F18" s="88">
        <v>9791</v>
      </c>
      <c r="G18" s="86">
        <v>10119</v>
      </c>
      <c r="H18" s="86">
        <v>11544</v>
      </c>
    </row>
    <row r="19" spans="1:8" ht="12.75">
      <c r="A19" s="84"/>
      <c r="B19" s="37"/>
      <c r="C19" s="37"/>
      <c r="D19" s="37"/>
      <c r="E19" s="37"/>
      <c r="F19" s="37"/>
      <c r="G19" s="37"/>
      <c r="H19" s="35"/>
    </row>
    <row r="20" spans="1:8" ht="12.75">
      <c r="A20" s="84" t="s">
        <v>44</v>
      </c>
      <c r="B20" s="37"/>
      <c r="C20" s="37"/>
      <c r="D20" s="37"/>
      <c r="E20" s="37"/>
      <c r="F20" s="37"/>
      <c r="G20" s="37"/>
      <c r="H20" s="35"/>
    </row>
    <row r="21" spans="1:8" ht="12.75">
      <c r="A21" s="20" t="s">
        <v>37</v>
      </c>
      <c r="B21" s="85">
        <v>8502</v>
      </c>
      <c r="C21" s="85">
        <v>8835</v>
      </c>
      <c r="D21" s="85">
        <v>10172</v>
      </c>
      <c r="E21" s="85">
        <v>11375</v>
      </c>
      <c r="F21" s="85">
        <v>11900</v>
      </c>
      <c r="G21" s="87">
        <v>13032</v>
      </c>
      <c r="H21" s="87">
        <v>12688</v>
      </c>
    </row>
    <row r="22" spans="1:8" ht="12.75">
      <c r="A22" s="20" t="s">
        <v>38</v>
      </c>
      <c r="B22" s="88">
        <v>10322</v>
      </c>
      <c r="C22" s="88">
        <v>11617</v>
      </c>
      <c r="D22" s="88">
        <v>12784</v>
      </c>
      <c r="E22" s="88">
        <v>13747</v>
      </c>
      <c r="F22" s="88">
        <v>14738</v>
      </c>
      <c r="G22" s="86">
        <v>16252</v>
      </c>
      <c r="H22" s="86">
        <v>17768</v>
      </c>
    </row>
    <row r="23" spans="1:8" ht="12.75">
      <c r="A23" s="20" t="s">
        <v>43</v>
      </c>
      <c r="B23" s="88">
        <v>12232</v>
      </c>
      <c r="C23" s="88">
        <v>14965</v>
      </c>
      <c r="D23" s="88">
        <v>16189</v>
      </c>
      <c r="E23" s="88">
        <v>18401</v>
      </c>
      <c r="F23" s="88">
        <v>19315</v>
      </c>
      <c r="G23" s="86">
        <v>20696</v>
      </c>
      <c r="H23" s="86">
        <v>22132</v>
      </c>
    </row>
    <row r="24" spans="1:8" ht="12.75">
      <c r="A24" s="20" t="s">
        <v>40</v>
      </c>
      <c r="B24" s="88">
        <v>15676</v>
      </c>
      <c r="C24" s="88">
        <v>19788</v>
      </c>
      <c r="D24" s="88">
        <v>22011</v>
      </c>
      <c r="E24" s="88">
        <v>24894</v>
      </c>
      <c r="F24" s="88">
        <v>23647</v>
      </c>
      <c r="G24" s="86">
        <v>25509</v>
      </c>
      <c r="H24" s="86">
        <v>26548</v>
      </c>
    </row>
    <row r="25" spans="1:8" ht="12.75">
      <c r="A25" s="58" t="s">
        <v>41</v>
      </c>
      <c r="B25" s="89">
        <v>26301</v>
      </c>
      <c r="C25" s="89">
        <v>32117</v>
      </c>
      <c r="D25" s="89">
        <v>32659</v>
      </c>
      <c r="E25" s="89">
        <v>37757</v>
      </c>
      <c r="F25" s="89">
        <v>40602</v>
      </c>
      <c r="G25" s="90">
        <v>39170</v>
      </c>
      <c r="H25" s="90">
        <v>41204</v>
      </c>
    </row>
    <row r="26" spans="2:6" ht="12.75">
      <c r="B26" s="91"/>
      <c r="C26" s="91"/>
      <c r="D26" s="91"/>
      <c r="E26" s="91"/>
      <c r="F26" s="91"/>
    </row>
    <row r="27" ht="12.75">
      <c r="A27" s="20" t="s">
        <v>45</v>
      </c>
    </row>
    <row r="28" ht="12.75">
      <c r="A28" s="20" t="s">
        <v>46</v>
      </c>
    </row>
    <row r="29" ht="12.75">
      <c r="A29" s="20" t="s">
        <v>47</v>
      </c>
    </row>
    <row r="30" ht="12.75">
      <c r="A30" s="20" t="s">
        <v>48</v>
      </c>
    </row>
    <row r="31" ht="12.75">
      <c r="A31" s="20" t="s">
        <v>49</v>
      </c>
    </row>
    <row r="32" ht="12.75">
      <c r="A32" s="20" t="s">
        <v>50</v>
      </c>
    </row>
    <row r="33" ht="12.75">
      <c r="A33" s="20" t="s">
        <v>51</v>
      </c>
    </row>
    <row r="34" ht="12.75">
      <c r="A34" s="20" t="s">
        <v>52</v>
      </c>
    </row>
    <row r="35" ht="12.75">
      <c r="A35" s="20" t="s">
        <v>53</v>
      </c>
    </row>
    <row r="36" ht="12.75">
      <c r="A36" s="20" t="s">
        <v>54</v>
      </c>
    </row>
    <row r="37" ht="12.75">
      <c r="A37" s="20" t="s">
        <v>55</v>
      </c>
    </row>
    <row r="38" ht="12.75">
      <c r="A38" s="20" t="s">
        <v>56</v>
      </c>
    </row>
    <row r="39" ht="12.75">
      <c r="A39" s="92" t="s">
        <v>57</v>
      </c>
    </row>
    <row r="40" ht="12.75">
      <c r="A40" s="20" t="s">
        <v>58</v>
      </c>
    </row>
    <row r="42" ht="12.75">
      <c r="A42" s="20" t="s">
        <v>6</v>
      </c>
    </row>
    <row r="44" ht="12.75">
      <c r="A44" s="20" t="s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Baker</dc:creator>
  <cp:keywords/>
  <dc:description/>
  <cp:lastModifiedBy>Saadia Greenberg</cp:lastModifiedBy>
  <cp:lastPrinted>2006-06-26T16:02:26Z</cp:lastPrinted>
  <dcterms:created xsi:type="dcterms:W3CDTF">2000-07-27T21:52:50Z</dcterms:created>
  <dcterms:modified xsi:type="dcterms:W3CDTF">2006-09-27T21:48:31Z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